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tnz.sharepoint.com/sites/TomatoesNZ/Shared Documents/General/GROWER articles/2022/"/>
    </mc:Choice>
  </mc:AlternateContent>
  <xr:revisionPtr revIDLastSave="0" documentId="8_{3BA5D03A-2C5F-4593-9EA1-668611150A98}" xr6:coauthVersionLast="47" xr6:coauthVersionMax="47" xr10:uidLastSave="{00000000-0000-0000-0000-000000000000}"/>
  <bookViews>
    <workbookView xWindow="49170" yWindow="-120" windowWidth="29040" windowHeight="15840" activeTab="2" xr2:uid="{5E2CBB85-2C08-44E4-BFBF-43274368C9F7}"/>
  </bookViews>
  <sheets>
    <sheet name="5 year price data " sheetId="3" r:id="rId1"/>
    <sheet name="Chart prices" sheetId="2" r:id="rId2"/>
    <sheet name="Import Chart" sheetId="1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5" i="3" l="1"/>
  <c r="S294" i="3"/>
  <c r="S293" i="3"/>
  <c r="S292" i="3"/>
  <c r="S291" i="3"/>
  <c r="S290" i="3"/>
  <c r="S289" i="3"/>
  <c r="S288" i="3"/>
  <c r="S287" i="3"/>
  <c r="S286" i="3"/>
  <c r="S285" i="3"/>
  <c r="S284" i="3"/>
  <c r="S283" i="3"/>
  <c r="S282" i="3"/>
  <c r="S281" i="3"/>
  <c r="S280" i="3"/>
  <c r="S279" i="3"/>
  <c r="S278" i="3"/>
  <c r="S277" i="3"/>
  <c r="S276" i="3"/>
  <c r="S275" i="3"/>
  <c r="S274" i="3"/>
  <c r="S273" i="3"/>
  <c r="S272" i="3"/>
  <c r="S271" i="3"/>
  <c r="S270" i="3"/>
  <c r="S269" i="3"/>
  <c r="S268" i="3"/>
  <c r="S267" i="3"/>
  <c r="S266" i="3"/>
  <c r="S265" i="3"/>
  <c r="S264" i="3"/>
  <c r="S263" i="3"/>
  <c r="S262" i="3"/>
  <c r="S261" i="3"/>
  <c r="S260" i="3"/>
  <c r="S259" i="3"/>
  <c r="S258" i="3"/>
  <c r="S257" i="3"/>
  <c r="S256" i="3"/>
  <c r="S255" i="3"/>
  <c r="S254" i="3"/>
  <c r="S253" i="3"/>
  <c r="S252" i="3"/>
  <c r="S251" i="3"/>
  <c r="S250" i="3"/>
  <c r="S249" i="3"/>
  <c r="S248" i="3"/>
  <c r="S247" i="3"/>
  <c r="S246" i="3"/>
  <c r="S245" i="3"/>
  <c r="S244" i="3"/>
  <c r="S243" i="3"/>
  <c r="S242" i="3"/>
  <c r="S241" i="3"/>
  <c r="S240" i="3"/>
  <c r="S239" i="3"/>
  <c r="S238" i="3"/>
  <c r="S237" i="3"/>
  <c r="S236" i="3"/>
  <c r="S235" i="3"/>
  <c r="S234" i="3"/>
  <c r="S233" i="3"/>
  <c r="S232" i="3"/>
  <c r="S231" i="3"/>
  <c r="S230" i="3"/>
  <c r="S229" i="3"/>
  <c r="S228" i="3"/>
  <c r="S227" i="3"/>
  <c r="S226" i="3"/>
  <c r="S225" i="3"/>
  <c r="S224" i="3"/>
  <c r="S223" i="3"/>
  <c r="S222" i="3"/>
  <c r="S221" i="3"/>
  <c r="S220" i="3"/>
  <c r="S219" i="3"/>
  <c r="S218" i="3"/>
  <c r="S217" i="3"/>
  <c r="S216" i="3"/>
  <c r="S215" i="3"/>
  <c r="S214" i="3"/>
  <c r="S213" i="3"/>
  <c r="S212" i="3"/>
  <c r="S211" i="3"/>
  <c r="S210" i="3"/>
  <c r="S209" i="3"/>
  <c r="S208" i="3"/>
  <c r="S207" i="3"/>
  <c r="S206" i="3"/>
  <c r="S205" i="3"/>
  <c r="S204" i="3"/>
  <c r="S203" i="3"/>
  <c r="S202" i="3"/>
  <c r="S201" i="3"/>
  <c r="S200" i="3"/>
  <c r="S199" i="3"/>
  <c r="S198" i="3"/>
  <c r="S197" i="3"/>
  <c r="S196" i="3"/>
  <c r="S195" i="3"/>
  <c r="S194" i="3"/>
  <c r="S193" i="3"/>
  <c r="S192" i="3"/>
  <c r="S191" i="3"/>
  <c r="S190" i="3"/>
  <c r="S189" i="3"/>
  <c r="S188" i="3"/>
  <c r="S187" i="3"/>
  <c r="S186" i="3"/>
  <c r="S185" i="3"/>
  <c r="S184" i="3"/>
  <c r="S183" i="3"/>
  <c r="S182" i="3"/>
  <c r="S181" i="3"/>
  <c r="S180" i="3"/>
  <c r="S179" i="3"/>
  <c r="S178" i="3"/>
  <c r="S177" i="3"/>
  <c r="S176" i="3"/>
  <c r="S175" i="3"/>
  <c r="S174" i="3"/>
  <c r="S173" i="3"/>
  <c r="S172" i="3"/>
  <c r="S171" i="3"/>
  <c r="S170" i="3"/>
  <c r="S169" i="3"/>
  <c r="S168" i="3"/>
  <c r="S167" i="3"/>
  <c r="S166" i="3"/>
  <c r="S165" i="3"/>
  <c r="S164" i="3"/>
  <c r="S163" i="3"/>
  <c r="S162" i="3"/>
  <c r="S161" i="3"/>
  <c r="S160" i="3"/>
  <c r="S159" i="3"/>
  <c r="S158" i="3"/>
  <c r="S157" i="3"/>
  <c r="S156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S143" i="3"/>
  <c r="S142" i="3"/>
  <c r="S141" i="3"/>
  <c r="S140" i="3"/>
  <c r="S139" i="3"/>
  <c r="S138" i="3"/>
  <c r="S137" i="3"/>
  <c r="S136" i="3"/>
  <c r="S135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I23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<sst xmlns="http://schemas.openxmlformats.org/spreadsheetml/2006/main" count="1667" uniqueCount="60">
  <si>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</si>
  <si>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</si>
  <si>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</si>
  <si>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</si>
  <si>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</si>
  <si>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</si>
  <si>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</si>
  <si>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</si>
  <si>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</si>
  <si>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</si>
  <si>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</si>
  <si>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</si>
  <si>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Volume </t>
  </si>
  <si>
    <t>Kg</t>
  </si>
  <si>
    <t>Value ( CIF)</t>
  </si>
  <si>
    <t>NZ$</t>
  </si>
  <si>
    <t>Year</t>
  </si>
  <si>
    <t>Month</t>
  </si>
  <si>
    <t>Week</t>
  </si>
  <si>
    <t>Whangarei</t>
  </si>
  <si>
    <t>Auckland</t>
  </si>
  <si>
    <t>Hamilton</t>
  </si>
  <si>
    <t>Tauranga</t>
  </si>
  <si>
    <r>
      <t>Rotorua</t>
    </r>
    <r>
      <rPr>
        <vertAlign val="superscript"/>
        <sz val="8"/>
        <rFont val="Arial Mäori"/>
        <family val="2"/>
      </rPr>
      <t>(1)</t>
    </r>
  </si>
  <si>
    <t>Napier /
Hastings</t>
  </si>
  <si>
    <t>New Plymouth</t>
  </si>
  <si>
    <r>
      <t>Wanganui</t>
    </r>
    <r>
      <rPr>
        <vertAlign val="superscript"/>
        <sz val="8"/>
        <rFont val="Arial Mäori"/>
        <family val="2"/>
      </rPr>
      <t>(1)</t>
    </r>
  </si>
  <si>
    <t>Palmerston North</t>
  </si>
  <si>
    <t>Wellington</t>
  </si>
  <si>
    <t>Nelson</t>
  </si>
  <si>
    <r>
      <t>Christchurch</t>
    </r>
    <r>
      <rPr>
        <vertAlign val="superscript"/>
        <sz val="8"/>
        <rFont val="Arial Mäori"/>
        <family val="2"/>
      </rPr>
      <t>(2)</t>
    </r>
  </si>
  <si>
    <r>
      <t>Timaru</t>
    </r>
    <r>
      <rPr>
        <vertAlign val="superscript"/>
        <sz val="8"/>
        <rFont val="Arial Mäori"/>
        <family val="2"/>
      </rPr>
      <t>(1)</t>
    </r>
  </si>
  <si>
    <t>Dunedin</t>
  </si>
  <si>
    <t>Invercargill</t>
  </si>
  <si>
    <t>Average</t>
  </si>
  <si>
    <t>2012</t>
  </si>
  <si>
    <t>01</t>
  </si>
  <si>
    <t>1</t>
  </si>
  <si>
    <t>2</t>
  </si>
  <si>
    <t>3</t>
  </si>
  <si>
    <t>4</t>
  </si>
  <si>
    <t>02</t>
  </si>
  <si>
    <t>03</t>
  </si>
  <si>
    <t>5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</si>
  <si>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</si>
  <si>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</si>
  <si>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</si>
  <si>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</si>
  <si>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</si>
  <si>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</si>
  <si>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</si>
  <si>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</si>
  <si>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</si>
  <si>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..</t>
  </si>
  <si>
    <t>2013</t>
  </si>
  <si>
    <t>2014</t>
  </si>
  <si>
    <t xml:space="preserve">5 </t>
  </si>
  <si>
    <r>
      <t xml:space="preserve">.. </t>
    </r>
    <r>
      <rPr>
        <vertAlign val="superscript"/>
        <sz val="8"/>
        <rFont val="Arial Mäori"/>
        <family val="2"/>
      </rPr>
      <t>(3)</t>
    </r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</si>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</sst>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0"/>
      <name val="CG Omega"/>
    </font>
    <font>
      <sz val="11"/>
      <color theme="1"/>
      <name val="Calibri"/>
      <family val="2"/>
      <scheme val="minor"/>
    </font>
    <font>
      <sz val="10"/>
      <name val="CG Omega"/>
    </font>
    <font>
      <b/>
      <sz val="10"/>
      <name val="CG Omega"/>
    </font>
    <font>
      <sz val="10"/>
      <color theme="1"/>
      <name val="Arial Mäori"/>
      <family val="2"/>
    </font>
    <font>
      <i/>
      <sz val="8"/>
      <name val="Arial Mäori"/>
      <family val="2"/>
    </font>
    <font>
      <sz val="8"/>
      <name val="Arial Mäori"/>
      <family val="2"/>
    </font>
    <font>
      <vertAlign val="superscript"/>
      <sz val="8"/>
      <name val="Arial Mäori"/>
      <family val="2"/>
    </font>
    <font>
      <b/>
      <sz val="8"/>
      <name val="Arial Mäori"/>
    </font>
    <font>
      <sz val="8"/>
      <color theme="1"/>
      <name val="Arial Mäori"/>
      <family val="2"/>
    </font>
    <font>
      <b/>
      <sz val="8"/>
      <color theme="1"/>
      <name val="Arial Mäori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 Mäori"/>
    </font>
    <font>
      <sz val="8"/>
      <color theme="1"/>
      <name val="Arial Mäori"/>
    </font>
    <font>
      <sz val="8"/>
      <name val="Arial Mäori"/>
    </font>
    <font>
      <sz val="10"/>
      <color theme="1"/>
      <name val="Arial Mäo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12" fillId="0" borderId="0"/>
  </cellStyleXfs>
  <cellXfs count="46">
    <xf numFmtId="0" fontId="0" fillId="0" borderId="0" xfId="0"/>
    <xf numFmtId="164" fontId="0" fillId="0" borderId="0" xfId="1" applyNumberFormat="1" applyFont="1"/>
    <xf numFmtId="3" fontId="0" fillId="0" borderId="0" xfId="0" applyNumberFormat="1" applyAlignment="1">
      <alignment vertical="top" wrapText="1"/>
    </xf>
    <xf numFmtId="164" fontId="0" fillId="0" borderId="1" xfId="1" applyNumberFormat="1" applyFont="1" applyBorder="1"/>
    <xf numFmtId="3" fontId="0" fillId="0" borderId="1" xfId="0" applyNumberFormat="1" applyBorder="1" applyAlignment="1">
      <alignment vertical="top" wrapText="1"/>
    </xf>
    <xf numFmtId="0" fontId="0" fillId="0" borderId="1" xfId="0" applyBorder="1"/>
    <xf numFmtId="3" fontId="0" fillId="0" borderId="0" xfId="0" applyNumberFormat="1"/>
    <xf numFmtId="3" fontId="3" fillId="0" borderId="2" xfId="0" applyNumberFormat="1" applyFont="1" applyBorder="1"/>
    <xf numFmtId="0" fontId="3" fillId="0" borderId="2" xfId="0" applyFont="1" applyBorder="1"/>
    <xf numFmtId="164" fontId="0" fillId="0" borderId="0" xfId="1" applyNumberFormat="1" applyFont="1" applyAlignment="1">
      <alignment vertical="top" wrapText="1"/>
    </xf>
    <xf numFmtId="1" fontId="0" fillId="0" borderId="0" xfId="0" applyNumberFormat="1"/>
    <xf numFmtId="0" fontId="3" fillId="0" borderId="0" xfId="0" applyFont="1"/>
    <xf numFmtId="0" fontId="4" fillId="0" borderId="0" xfId="2"/>
    <xf numFmtId="0" fontId="5" fillId="0" borderId="2" xfId="3" applyFont="1" applyBorder="1"/>
    <xf numFmtId="0" fontId="6" fillId="0" borderId="3" xfId="3" applyFont="1" applyBorder="1" applyAlignment="1">
      <alignment horizontal="center" vertical="center" wrapText="1"/>
    </xf>
    <xf numFmtId="0" fontId="8" fillId="0" borderId="0" xfId="3" applyFont="1"/>
    <xf numFmtId="0" fontId="6" fillId="0" borderId="0" xfId="3" quotePrefix="1" applyFont="1" applyAlignment="1">
      <alignment horizontal="left"/>
    </xf>
    <xf numFmtId="0" fontId="6" fillId="0" borderId="0" xfId="3" applyFont="1" applyAlignment="1">
      <alignment horizontal="left"/>
    </xf>
    <xf numFmtId="2" fontId="6" fillId="0" borderId="0" xfId="3" applyNumberFormat="1" applyFont="1" applyAlignment="1">
      <alignment horizontal="center"/>
    </xf>
    <xf numFmtId="2" fontId="8" fillId="0" borderId="0" xfId="3" applyNumberFormat="1" applyFont="1"/>
    <xf numFmtId="1" fontId="6" fillId="0" borderId="0" xfId="3" applyNumberFormat="1" applyFont="1" applyAlignment="1">
      <alignment horizontal="center"/>
    </xf>
    <xf numFmtId="2" fontId="6" fillId="0" borderId="0" xfId="3" applyNumberFormat="1" applyFont="1" applyAlignment="1">
      <alignment horizontal="left"/>
    </xf>
    <xf numFmtId="2" fontId="6" fillId="0" borderId="0" xfId="3" quotePrefix="1" applyNumberFormat="1" applyFont="1" applyAlignment="1">
      <alignment horizontal="left"/>
    </xf>
    <xf numFmtId="2" fontId="6" fillId="0" borderId="0" xfId="3" quotePrefix="1" applyNumberFormat="1" applyFont="1" applyAlignment="1">
      <alignment horizontal="center"/>
    </xf>
    <xf numFmtId="49" fontId="6" fillId="0" borderId="0" xfId="3" quotePrefix="1" applyNumberFormat="1" applyFont="1" applyAlignment="1">
      <alignment horizontal="left"/>
    </xf>
    <xf numFmtId="0" fontId="6" fillId="0" borderId="0" xfId="3" applyFont="1" applyAlignment="1">
      <alignment horizontal="center"/>
    </xf>
    <xf numFmtId="49" fontId="6" fillId="0" borderId="0" xfId="3" applyNumberFormat="1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6" fillId="0" borderId="0" xfId="3" quotePrefix="1" applyFont="1" applyAlignment="1">
      <alignment horizontal="right"/>
    </xf>
    <xf numFmtId="2" fontId="6" fillId="0" borderId="0" xfId="3" applyNumberFormat="1" applyFont="1" applyAlignment="1">
      <alignment horizontal="right"/>
    </xf>
    <xf numFmtId="2" fontId="8" fillId="0" borderId="0" xfId="3" applyNumberFormat="1" applyFont="1" applyAlignment="1">
      <alignment horizontal="right"/>
    </xf>
    <xf numFmtId="1" fontId="6" fillId="0" borderId="0" xfId="3" applyNumberFormat="1" applyFont="1" applyAlignment="1">
      <alignment horizontal="left"/>
    </xf>
    <xf numFmtId="2" fontId="6" fillId="0" borderId="0" xfId="3" quotePrefix="1" applyNumberFormat="1" applyFont="1"/>
    <xf numFmtId="0" fontId="6" fillId="0" borderId="0" xfId="3" quotePrefix="1" applyFont="1"/>
    <xf numFmtId="2" fontId="10" fillId="0" borderId="0" xfId="2" applyNumberFormat="1" applyFont="1"/>
    <xf numFmtId="2" fontId="11" fillId="0" borderId="0" xfId="2" applyNumberFormat="1" applyFont="1"/>
    <xf numFmtId="0" fontId="12" fillId="0" borderId="0" xfId="4" applyAlignment="1">
      <alignment horizontal="left"/>
    </xf>
    <xf numFmtId="0" fontId="13" fillId="0" borderId="0" xfId="2" applyFont="1"/>
    <xf numFmtId="2" fontId="13" fillId="0" borderId="0" xfId="2" applyNumberFormat="1" applyFont="1"/>
    <xf numFmtId="2" fontId="13" fillId="0" borderId="0" xfId="2" applyNumberFormat="1" applyFont="1" applyAlignment="1">
      <alignment horizontal="left" indent="6"/>
    </xf>
    <xf numFmtId="0" fontId="9" fillId="0" borderId="0" xfId="2" applyFont="1" applyAlignment="1">
      <alignment horizontal="left"/>
    </xf>
    <xf numFmtId="2" fontId="14" fillId="0" borderId="0" xfId="2" applyNumberFormat="1" applyFont="1"/>
    <xf numFmtId="2" fontId="15" fillId="0" borderId="0" xfId="3" applyNumberFormat="1" applyFont="1" applyAlignment="1">
      <alignment horizontal="right"/>
    </xf>
    <xf numFmtId="0" fontId="14" fillId="0" borderId="0" xfId="2" applyFont="1"/>
    <xf numFmtId="2" fontId="16" fillId="0" borderId="0" xfId="2" applyNumberFormat="1" applyFont="1"/>
  </cellXfs>
  <cellStyles count="5">
    <cellStyle name="Comma" xfId="1" builtinId="3"/>
    <cellStyle name="Normal" xfId="0" builtinId="0"/>
    <cellStyle name="Normal 2" xfId="2" xr:uid="{BDFB495C-0FD6-4F14-A025-13A084A5871A}"/>
    <cellStyle name="Normal 2 2" xfId="3" xr:uid="{26042CB8-9F78-418E-98A0-840DBD26638A}"/>
    <cellStyle name="Normal 3 2 2" xfId="4" xr:uid="{4B749FEC-C684-4BEF-AAF7-8A37058B7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NZ" baseline="0"/>
              <a:t> NZ average retail tomato prices (loose round). </a:t>
            </a:r>
          </a:p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NZ" baseline="0"/>
              <a:t>Source: TomatoesNZ from StatsNZ Consumer Price Index data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63581569269215E-2"/>
          <c:y val="1.7366163534774458E-2"/>
          <c:w val="0.92171494877067073"/>
          <c:h val="0.85952893958145271"/>
        </c:manualLayout>
      </c:layout>
      <c:lineChart>
        <c:grouping val="standard"/>
        <c:varyColors val="0"/>
        <c:ser>
          <c:idx val="6"/>
          <c:order val="0"/>
          <c:tx>
            <c:strRef>
              <c:f>'[2]Table 1'!$A$516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'[2]Table 1'!$C$464:$C$514</c:f>
              <c:strCache>
                <c:ptCount val="51"/>
                <c:pt idx="0">
                  <c:v>01</c:v>
                </c:pt>
                <c:pt idx="1">
                  <c:v>01</c:v>
                </c:pt>
                <c:pt idx="2">
                  <c:v>01</c:v>
                </c:pt>
                <c:pt idx="3">
                  <c:v>01</c:v>
                </c:pt>
                <c:pt idx="4">
                  <c:v>01</c:v>
                </c:pt>
                <c:pt idx="5">
                  <c:v>02</c:v>
                </c:pt>
                <c:pt idx="6">
                  <c:v>02</c:v>
                </c:pt>
                <c:pt idx="7">
                  <c:v>02</c:v>
                </c:pt>
                <c:pt idx="8">
                  <c:v>02</c:v>
                </c:pt>
                <c:pt idx="9">
                  <c:v>03</c:v>
                </c:pt>
                <c:pt idx="10">
                  <c:v>03</c:v>
                </c:pt>
                <c:pt idx="11">
                  <c:v>03</c:v>
                </c:pt>
                <c:pt idx="12">
                  <c:v>03</c:v>
                </c:pt>
                <c:pt idx="13">
                  <c:v>04</c:v>
                </c:pt>
                <c:pt idx="14">
                  <c:v>04</c:v>
                </c:pt>
                <c:pt idx="15">
                  <c:v>04</c:v>
                </c:pt>
                <c:pt idx="16">
                  <c:v>04</c:v>
                </c:pt>
                <c:pt idx="17">
                  <c:v>05</c:v>
                </c:pt>
                <c:pt idx="18">
                  <c:v>05</c:v>
                </c:pt>
                <c:pt idx="19">
                  <c:v>05</c:v>
                </c:pt>
                <c:pt idx="20">
                  <c:v>05</c:v>
                </c:pt>
                <c:pt idx="21">
                  <c:v>05</c:v>
                </c:pt>
                <c:pt idx="22">
                  <c:v>06</c:v>
                </c:pt>
                <c:pt idx="23">
                  <c:v>06</c:v>
                </c:pt>
                <c:pt idx="24">
                  <c:v>06</c:v>
                </c:pt>
                <c:pt idx="25">
                  <c:v>06</c:v>
                </c:pt>
                <c:pt idx="26">
                  <c:v>07</c:v>
                </c:pt>
                <c:pt idx="27">
                  <c:v>07</c:v>
                </c:pt>
                <c:pt idx="28">
                  <c:v>07</c:v>
                </c:pt>
                <c:pt idx="29">
                  <c:v>07</c:v>
                </c:pt>
                <c:pt idx="30">
                  <c:v>07</c:v>
                </c:pt>
                <c:pt idx="31">
                  <c:v>08</c:v>
                </c:pt>
                <c:pt idx="32">
                  <c:v>08</c:v>
                </c:pt>
                <c:pt idx="33">
                  <c:v>08</c:v>
                </c:pt>
                <c:pt idx="34">
                  <c:v>08</c:v>
                </c:pt>
                <c:pt idx="35">
                  <c:v>09</c:v>
                </c:pt>
                <c:pt idx="36">
                  <c:v>09</c:v>
                </c:pt>
                <c:pt idx="37">
                  <c:v>09</c:v>
                </c:pt>
                <c:pt idx="38">
                  <c:v>09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11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</c:strCache>
            </c:strRef>
          </c:cat>
          <c:val>
            <c:numRef>
              <c:f>'[2]Table 1'!$AK$517:$AK$567</c:f>
              <c:numCache>
                <c:formatCode>0.00</c:formatCode>
                <c:ptCount val="51"/>
                <c:pt idx="0">
                  <c:v>2.9658333333333338</c:v>
                </c:pt>
                <c:pt idx="1">
                  <c:v>2.855833333333333</c:v>
                </c:pt>
                <c:pt idx="2">
                  <c:v>3.3175000000000003</c:v>
                </c:pt>
                <c:pt idx="3">
                  <c:v>3.543333333333333</c:v>
                </c:pt>
                <c:pt idx="4">
                  <c:v>3.645</c:v>
                </c:pt>
                <c:pt idx="5">
                  <c:v>2.8208333333333342</c:v>
                </c:pt>
                <c:pt idx="6">
                  <c:v>2.5166666666666666</c:v>
                </c:pt>
                <c:pt idx="7">
                  <c:v>2.9891666666666663</c:v>
                </c:pt>
                <c:pt idx="8">
                  <c:v>3.3699999999999992</c:v>
                </c:pt>
                <c:pt idx="9">
                  <c:v>3.7466666666666666</c:v>
                </c:pt>
                <c:pt idx="10">
                  <c:v>3.8750000000000004</c:v>
                </c:pt>
                <c:pt idx="11">
                  <c:v>5.0049999999999999</c:v>
                </c:pt>
                <c:pt idx="12">
                  <c:v>6.419999999999999</c:v>
                </c:pt>
                <c:pt idx="13">
                  <c:v>7.3658333333333337</c:v>
                </c:pt>
                <c:pt idx="14">
                  <c:v>7.4408333333333339</c:v>
                </c:pt>
                <c:pt idx="15">
                  <c:v>6.6475</c:v>
                </c:pt>
                <c:pt idx="16">
                  <c:v>5.68</c:v>
                </c:pt>
                <c:pt idx="17">
                  <c:v>6.1899999999999986</c:v>
                </c:pt>
                <c:pt idx="18">
                  <c:v>5.6025</c:v>
                </c:pt>
                <c:pt idx="19">
                  <c:v>5.8708333333333336</c:v>
                </c:pt>
                <c:pt idx="20">
                  <c:v>6.2875000000000014</c:v>
                </c:pt>
                <c:pt idx="21">
                  <c:v>6.0716666666666681</c:v>
                </c:pt>
                <c:pt idx="22">
                  <c:v>6.4274999999999993</c:v>
                </c:pt>
                <c:pt idx="23">
                  <c:v>6.892500000000001</c:v>
                </c:pt>
                <c:pt idx="24">
                  <c:v>7.6966666666666681</c:v>
                </c:pt>
                <c:pt idx="25">
                  <c:v>7.902499999999999</c:v>
                </c:pt>
                <c:pt idx="26">
                  <c:v>8.0250000000000004</c:v>
                </c:pt>
                <c:pt idx="27">
                  <c:v>7.371666666666667</c:v>
                </c:pt>
                <c:pt idx="28">
                  <c:v>7.4649999999999999</c:v>
                </c:pt>
                <c:pt idx="29">
                  <c:v>8.2625000000000011</c:v>
                </c:pt>
                <c:pt idx="30">
                  <c:v>9.6891666666666669</c:v>
                </c:pt>
                <c:pt idx="31">
                  <c:v>11.366666666666667</c:v>
                </c:pt>
                <c:pt idx="32">
                  <c:v>11.780833333333332</c:v>
                </c:pt>
                <c:pt idx="33">
                  <c:v>12.0625</c:v>
                </c:pt>
                <c:pt idx="34">
                  <c:v>11.703333333333333</c:v>
                </c:pt>
                <c:pt idx="35">
                  <c:v>11.194166666666666</c:v>
                </c:pt>
                <c:pt idx="36">
                  <c:v>9.1716666666666686</c:v>
                </c:pt>
                <c:pt idx="37">
                  <c:v>8.7516666666666669</c:v>
                </c:pt>
                <c:pt idx="38">
                  <c:v>7.8091666666666661</c:v>
                </c:pt>
                <c:pt idx="39">
                  <c:v>7.21</c:v>
                </c:pt>
                <c:pt idx="40">
                  <c:v>6.6358333333333333</c:v>
                </c:pt>
                <c:pt idx="41">
                  <c:v>6.751666666666666</c:v>
                </c:pt>
                <c:pt idx="42">
                  <c:v>6.3308333333333335</c:v>
                </c:pt>
                <c:pt idx="43">
                  <c:v>4.5308333333333337</c:v>
                </c:pt>
                <c:pt idx="44">
                  <c:v>3.2216666666666662</c:v>
                </c:pt>
                <c:pt idx="45">
                  <c:v>2.7509090909090905</c:v>
                </c:pt>
                <c:pt idx="46">
                  <c:v>2.9091666666666671</c:v>
                </c:pt>
                <c:pt idx="47">
                  <c:v>2.8900000000000006</c:v>
                </c:pt>
                <c:pt idx="48">
                  <c:v>2.4483333333333328</c:v>
                </c:pt>
                <c:pt idx="49">
                  <c:v>2.9766666666666666</c:v>
                </c:pt>
                <c:pt idx="50">
                  <c:v>4.0258333333333338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6-4CEC-8784-CBF3779BA6DC}"/>
            </c:ext>
          </c:extLst>
        </c:ser>
        <c:ser>
          <c:idx val="1"/>
          <c:order val="1"/>
          <c:tx>
            <c:strRef>
              <c:f>'[2]Table 1'!$A$568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'[2]Table 1'!$AK$569:$AK$619</c:f>
              <c:numCache>
                <c:formatCode>0.00</c:formatCode>
                <c:ptCount val="51"/>
                <c:pt idx="0">
                  <c:v>3.1291666666666664</c:v>
                </c:pt>
                <c:pt idx="1">
                  <c:v>3.1933333333333329</c:v>
                </c:pt>
                <c:pt idx="2">
                  <c:v>3.24</c:v>
                </c:pt>
                <c:pt idx="3">
                  <c:v>3.3541666666666674</c:v>
                </c:pt>
                <c:pt idx="4">
                  <c:v>3.6541666666666668</c:v>
                </c:pt>
                <c:pt idx="5">
                  <c:v>3.8874999999999997</c:v>
                </c:pt>
                <c:pt idx="6">
                  <c:v>3.5366666666666666</c:v>
                </c:pt>
                <c:pt idx="7">
                  <c:v>3.5725000000000002</c:v>
                </c:pt>
                <c:pt idx="8">
                  <c:v>3.0441666666666669</c:v>
                </c:pt>
                <c:pt idx="9">
                  <c:v>3.6891666666666665</c:v>
                </c:pt>
                <c:pt idx="10">
                  <c:v>4.208333333333333</c:v>
                </c:pt>
                <c:pt idx="11">
                  <c:v>4.2983333333333329</c:v>
                </c:pt>
                <c:pt idx="12">
                  <c:v>4.5583333333333336</c:v>
                </c:pt>
                <c:pt idx="13">
                  <c:v>5.4424999999999999</c:v>
                </c:pt>
                <c:pt idx="14">
                  <c:v>5.8341666666666674</c:v>
                </c:pt>
                <c:pt idx="15">
                  <c:v>6.3908333333333331</c:v>
                </c:pt>
                <c:pt idx="16">
                  <c:v>7.1308333333333342</c:v>
                </c:pt>
                <c:pt idx="17">
                  <c:v>7.5874999999999995</c:v>
                </c:pt>
                <c:pt idx="18">
                  <c:v>8.3350000000000026</c:v>
                </c:pt>
                <c:pt idx="19">
                  <c:v>8.9608333333333334</c:v>
                </c:pt>
                <c:pt idx="20">
                  <c:v>8.9391666666666669</c:v>
                </c:pt>
                <c:pt idx="21">
                  <c:v>9.0483333333333338</c:v>
                </c:pt>
                <c:pt idx="22">
                  <c:v>8.7899999999999991</c:v>
                </c:pt>
                <c:pt idx="23">
                  <c:v>8.7983333333333338</c:v>
                </c:pt>
                <c:pt idx="24">
                  <c:v>8.8383333333333329</c:v>
                </c:pt>
                <c:pt idx="25">
                  <c:v>8.8483333333333309</c:v>
                </c:pt>
                <c:pt idx="26">
                  <c:v>9.4508333333333336</c:v>
                </c:pt>
                <c:pt idx="27">
                  <c:v>9.9083333333333314</c:v>
                </c:pt>
                <c:pt idx="28">
                  <c:v>9.995000000000001</c:v>
                </c:pt>
                <c:pt idx="29">
                  <c:v>10.541666666666666</c:v>
                </c:pt>
                <c:pt idx="30">
                  <c:v>10.243333333333334</c:v>
                </c:pt>
                <c:pt idx="31">
                  <c:v>10.262500000000001</c:v>
                </c:pt>
                <c:pt idx="32">
                  <c:v>10.190833333333334</c:v>
                </c:pt>
                <c:pt idx="33">
                  <c:v>10.224166666666667</c:v>
                </c:pt>
                <c:pt idx="34">
                  <c:v>10.109166666666667</c:v>
                </c:pt>
                <c:pt idx="35">
                  <c:v>10.029999999999999</c:v>
                </c:pt>
                <c:pt idx="36">
                  <c:v>10.15</c:v>
                </c:pt>
                <c:pt idx="37">
                  <c:v>9.7916666666666661</c:v>
                </c:pt>
                <c:pt idx="38">
                  <c:v>8.9658333333333342</c:v>
                </c:pt>
                <c:pt idx="39">
                  <c:v>8.6566666666666681</c:v>
                </c:pt>
                <c:pt idx="40">
                  <c:v>6.7491666666666665</c:v>
                </c:pt>
                <c:pt idx="41">
                  <c:v>6.5666666666666664</c:v>
                </c:pt>
                <c:pt idx="42">
                  <c:v>5.6991666666666667</c:v>
                </c:pt>
                <c:pt idx="43">
                  <c:v>4.3858333333333333</c:v>
                </c:pt>
                <c:pt idx="44">
                  <c:v>4.1475</c:v>
                </c:pt>
                <c:pt idx="45">
                  <c:v>3.2658333333333331</c:v>
                </c:pt>
                <c:pt idx="46">
                  <c:v>3.5833333333333335</c:v>
                </c:pt>
                <c:pt idx="47">
                  <c:v>3.1541666666666663</c:v>
                </c:pt>
                <c:pt idx="48">
                  <c:v>2.9274999999999998</c:v>
                </c:pt>
                <c:pt idx="49">
                  <c:v>4.1449999999999996</c:v>
                </c:pt>
                <c:pt idx="50">
                  <c:v>3.3166666666666664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6-4CEC-8784-CBF3779BA6DC}"/>
            </c:ext>
          </c:extLst>
        </c:ser>
        <c:ser>
          <c:idx val="2"/>
          <c:order val="2"/>
          <c:tx>
            <c:strRef>
              <c:f>'[2]Table 1'!$A$619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'[2]Table 1'!$AK$619:$AK$669</c:f>
              <c:numCache>
                <c:formatCode>0.00</c:formatCode>
                <c:ptCount val="51"/>
                <c:pt idx="0">
                  <c:v>3.3166666666666664</c:v>
                </c:pt>
                <c:pt idx="1">
                  <c:v>3.1933333333333334</c:v>
                </c:pt>
                <c:pt idx="2">
                  <c:v>2.8033333333333332</c:v>
                </c:pt>
                <c:pt idx="3">
                  <c:v>2.3024999999999998</c:v>
                </c:pt>
                <c:pt idx="4">
                  <c:v>2.5449999999999999</c:v>
                </c:pt>
                <c:pt idx="5">
                  <c:v>2.6199999999999997</c:v>
                </c:pt>
                <c:pt idx="6">
                  <c:v>2.7233333333333332</c:v>
                </c:pt>
                <c:pt idx="7">
                  <c:v>3.2075</c:v>
                </c:pt>
                <c:pt idx="8">
                  <c:v>4.1591666666666667</c:v>
                </c:pt>
                <c:pt idx="9">
                  <c:v>4.2641666666666662</c:v>
                </c:pt>
                <c:pt idx="10">
                  <c:v>4.498333333333334</c:v>
                </c:pt>
                <c:pt idx="11">
                  <c:v>5.0366666666666671</c:v>
                </c:pt>
                <c:pt idx="12">
                  <c:v>5.34</c:v>
                </c:pt>
                <c:pt idx="13">
                  <c:v>6.0083333333333337</c:v>
                </c:pt>
                <c:pt idx="14">
                  <c:v>6.4816666666666665</c:v>
                </c:pt>
                <c:pt idx="15">
                  <c:v>7.3416666666666659</c:v>
                </c:pt>
                <c:pt idx="16">
                  <c:v>6.5933333333333337</c:v>
                </c:pt>
                <c:pt idx="17">
                  <c:v>6.1616666666666662</c:v>
                </c:pt>
                <c:pt idx="18">
                  <c:v>6.2049999999999992</c:v>
                </c:pt>
                <c:pt idx="19">
                  <c:v>6.371666666666667</c:v>
                </c:pt>
                <c:pt idx="20">
                  <c:v>6.0816666666666661</c:v>
                </c:pt>
                <c:pt idx="21">
                  <c:v>5.5991666666666662</c:v>
                </c:pt>
                <c:pt idx="22">
                  <c:v>5.9083333333333341</c:v>
                </c:pt>
                <c:pt idx="23">
                  <c:v>6.2524999999999986</c:v>
                </c:pt>
                <c:pt idx="24">
                  <c:v>6.7733333333333334</c:v>
                </c:pt>
                <c:pt idx="25">
                  <c:v>7.5683333333333342</c:v>
                </c:pt>
                <c:pt idx="26">
                  <c:v>7.833333333333333</c:v>
                </c:pt>
                <c:pt idx="27">
                  <c:v>7.9000000000000012</c:v>
                </c:pt>
                <c:pt idx="28">
                  <c:v>8.5433333333333348</c:v>
                </c:pt>
                <c:pt idx="29">
                  <c:v>9.0516666666666659</c:v>
                </c:pt>
                <c:pt idx="30">
                  <c:v>10.176666666666664</c:v>
                </c:pt>
                <c:pt idx="31">
                  <c:v>11.028333333333334</c:v>
                </c:pt>
                <c:pt idx="32">
                  <c:v>10.774166666666666</c:v>
                </c:pt>
                <c:pt idx="33">
                  <c:v>10.794166666666669</c:v>
                </c:pt>
                <c:pt idx="34">
                  <c:v>10.712499999999999</c:v>
                </c:pt>
                <c:pt idx="35">
                  <c:v>9.9525000000000006</c:v>
                </c:pt>
                <c:pt idx="36">
                  <c:v>9.230833333333333</c:v>
                </c:pt>
                <c:pt idx="37">
                  <c:v>8.7816666666666681</c:v>
                </c:pt>
                <c:pt idx="38">
                  <c:v>8.1575000000000006</c:v>
                </c:pt>
                <c:pt idx="39">
                  <c:v>7.2008333333333345</c:v>
                </c:pt>
                <c:pt idx="40">
                  <c:v>7.0308333333333337</c:v>
                </c:pt>
                <c:pt idx="41">
                  <c:v>7.065833333333333</c:v>
                </c:pt>
                <c:pt idx="42">
                  <c:v>6.2950000000000008</c:v>
                </c:pt>
                <c:pt idx="43">
                  <c:v>5.2591666666666663</c:v>
                </c:pt>
                <c:pt idx="44">
                  <c:v>3.5474999999999994</c:v>
                </c:pt>
                <c:pt idx="45">
                  <c:v>3.0649999999999999</c:v>
                </c:pt>
                <c:pt idx="46">
                  <c:v>3.1791666666666667</c:v>
                </c:pt>
                <c:pt idx="47">
                  <c:v>2.6750000000000003</c:v>
                </c:pt>
                <c:pt idx="48">
                  <c:v>2.6358333333333333</c:v>
                </c:pt>
                <c:pt idx="49">
                  <c:v>2.5950000000000002</c:v>
                </c:pt>
                <c:pt idx="50">
                  <c:v>3.0608333333333331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6-4CEC-8784-CBF3779BA6DC}"/>
            </c:ext>
          </c:extLst>
        </c:ser>
        <c:ser>
          <c:idx val="0"/>
          <c:order val="3"/>
          <c:tx>
            <c:v>2019</c:v>
          </c:tx>
          <c:marker>
            <c:symbol val="none"/>
          </c:marker>
          <c:val>
            <c:numRef>
              <c:f>'[2]5 year data '!$S$365:$S$415</c:f>
              <c:numCache>
                <c:formatCode>0.00</c:formatCode>
                <c:ptCount val="51"/>
                <c:pt idx="0">
                  <c:v>2.8783333333333339</c:v>
                </c:pt>
                <c:pt idx="1">
                  <c:v>2.6683333333333334</c:v>
                </c:pt>
                <c:pt idx="2">
                  <c:v>2.8200000000000003</c:v>
                </c:pt>
                <c:pt idx="3">
                  <c:v>3.4466666666666659</c:v>
                </c:pt>
                <c:pt idx="4">
                  <c:v>3.4658333333333329</c:v>
                </c:pt>
                <c:pt idx="5">
                  <c:v>3.629166666666666</c:v>
                </c:pt>
                <c:pt idx="6">
                  <c:v>3.9708333333333332</c:v>
                </c:pt>
                <c:pt idx="7">
                  <c:v>4.1400000000000006</c:v>
                </c:pt>
                <c:pt idx="8">
                  <c:v>4.7858333333333336</c:v>
                </c:pt>
                <c:pt idx="9">
                  <c:v>5.3383333333333338</c:v>
                </c:pt>
                <c:pt idx="10">
                  <c:v>6.0508333333333333</c:v>
                </c:pt>
                <c:pt idx="11">
                  <c:v>6.0658333333333339</c:v>
                </c:pt>
                <c:pt idx="12">
                  <c:v>5.16</c:v>
                </c:pt>
                <c:pt idx="13">
                  <c:v>4.8116666666666665</c:v>
                </c:pt>
                <c:pt idx="14">
                  <c:v>5.2633333333333328</c:v>
                </c:pt>
                <c:pt idx="15">
                  <c:v>6.31</c:v>
                </c:pt>
                <c:pt idx="16">
                  <c:v>5.8583333333333343</c:v>
                </c:pt>
                <c:pt idx="17">
                  <c:v>6.2333333333333334</c:v>
                </c:pt>
                <c:pt idx="18">
                  <c:v>6.4625000000000012</c:v>
                </c:pt>
                <c:pt idx="19">
                  <c:v>5.6733333333333329</c:v>
                </c:pt>
                <c:pt idx="20">
                  <c:v>5.2599999999999989</c:v>
                </c:pt>
                <c:pt idx="21">
                  <c:v>5.1808333333333332</c:v>
                </c:pt>
                <c:pt idx="22">
                  <c:v>5.4674999999999985</c:v>
                </c:pt>
                <c:pt idx="23">
                  <c:v>5.3075000000000001</c:v>
                </c:pt>
                <c:pt idx="24">
                  <c:v>5.6108333333333329</c:v>
                </c:pt>
                <c:pt idx="25">
                  <c:v>5.6400000000000006</c:v>
                </c:pt>
                <c:pt idx="26">
                  <c:v>5.88</c:v>
                </c:pt>
                <c:pt idx="27">
                  <c:v>6.767500000000001</c:v>
                </c:pt>
                <c:pt idx="28">
                  <c:v>8.6741666666666664</c:v>
                </c:pt>
                <c:pt idx="29">
                  <c:v>9.6958333333333329</c:v>
                </c:pt>
                <c:pt idx="30">
                  <c:v>10.496666666666666</c:v>
                </c:pt>
                <c:pt idx="31">
                  <c:v>10.680833333333332</c:v>
                </c:pt>
                <c:pt idx="32">
                  <c:v>10.406666666666666</c:v>
                </c:pt>
                <c:pt idx="33">
                  <c:v>9.8966666666666665</c:v>
                </c:pt>
                <c:pt idx="34">
                  <c:v>9.7816666666666663</c:v>
                </c:pt>
                <c:pt idx="35">
                  <c:v>9.6191666666666666</c:v>
                </c:pt>
                <c:pt idx="36">
                  <c:v>9.4500000000000011</c:v>
                </c:pt>
                <c:pt idx="37">
                  <c:v>8.6166666666666654</c:v>
                </c:pt>
                <c:pt idx="38">
                  <c:v>8.2699999999999978</c:v>
                </c:pt>
                <c:pt idx="39">
                  <c:v>7.1558333333333346</c:v>
                </c:pt>
                <c:pt idx="40">
                  <c:v>6.9041666666666677</c:v>
                </c:pt>
                <c:pt idx="41">
                  <c:v>5.5408333333333326</c:v>
                </c:pt>
                <c:pt idx="42">
                  <c:v>4.3608333333333329</c:v>
                </c:pt>
                <c:pt idx="43">
                  <c:v>3.97</c:v>
                </c:pt>
                <c:pt idx="44">
                  <c:v>2.7358333333333338</c:v>
                </c:pt>
                <c:pt idx="45">
                  <c:v>3.0333333333333337</c:v>
                </c:pt>
                <c:pt idx="46">
                  <c:v>3.3416666666666668</c:v>
                </c:pt>
                <c:pt idx="47">
                  <c:v>3.5399999999999996</c:v>
                </c:pt>
                <c:pt idx="48">
                  <c:v>3.8566666666666669</c:v>
                </c:pt>
                <c:pt idx="49">
                  <c:v>3.5924999999999998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16-4CEC-8784-CBF3779BA6DC}"/>
            </c:ext>
          </c:extLst>
        </c:ser>
        <c:ser>
          <c:idx val="3"/>
          <c:order val="4"/>
          <c:tx>
            <c:strRef>
              <c:f>'[2]5 year data '!$A$416</c:f>
              <c:strCache>
                <c:ptCount val="1"/>
                <c:pt idx="0">
                  <c:v>2020</c:v>
                </c:pt>
              </c:strCache>
            </c:strRef>
          </c:tx>
          <c:marker>
            <c:symbol val="none"/>
          </c:marker>
          <c:val>
            <c:numRef>
              <c:f>'[2]5 year data '!$S$417:$S$468</c:f>
              <c:numCache>
                <c:formatCode>0.00</c:formatCode>
                <c:ptCount val="52"/>
                <c:pt idx="0">
                  <c:v>3.1533333333333338</c:v>
                </c:pt>
                <c:pt idx="1">
                  <c:v>3.1458333333333335</c:v>
                </c:pt>
                <c:pt idx="2">
                  <c:v>3.2008333333333332</c:v>
                </c:pt>
                <c:pt idx="3">
                  <c:v>3.8983333333333334</c:v>
                </c:pt>
                <c:pt idx="4">
                  <c:v>3.92</c:v>
                </c:pt>
                <c:pt idx="5">
                  <c:v>3.3833333333333333</c:v>
                </c:pt>
                <c:pt idx="6">
                  <c:v>3.5575000000000006</c:v>
                </c:pt>
                <c:pt idx="7">
                  <c:v>3.4541666666666671</c:v>
                </c:pt>
                <c:pt idx="8">
                  <c:v>3.5274999999999999</c:v>
                </c:pt>
                <c:pt idx="9">
                  <c:v>3.5158333333333327</c:v>
                </c:pt>
                <c:pt idx="10">
                  <c:v>3.6408333333333327</c:v>
                </c:pt>
                <c:pt idx="11">
                  <c:v>4.8850000000000007</c:v>
                </c:pt>
                <c:pt idx="12">
                  <c:v>3.9425000000000003</c:v>
                </c:pt>
                <c:pt idx="13">
                  <c:v>3.4250000000000003</c:v>
                </c:pt>
                <c:pt idx="14">
                  <c:v>3.855</c:v>
                </c:pt>
                <c:pt idx="15">
                  <c:v>4.1150000000000002</c:v>
                </c:pt>
                <c:pt idx="16">
                  <c:v>5.4058333333333328</c:v>
                </c:pt>
                <c:pt idx="17">
                  <c:v>5.9241666666666672</c:v>
                </c:pt>
                <c:pt idx="18">
                  <c:v>6.5149999999999997</c:v>
                </c:pt>
                <c:pt idx="19">
                  <c:v>6.461666666666666</c:v>
                </c:pt>
                <c:pt idx="20">
                  <c:v>6.6941666666666668</c:v>
                </c:pt>
                <c:pt idx="21">
                  <c:v>7.4624999999999995</c:v>
                </c:pt>
                <c:pt idx="22">
                  <c:v>7.860833333333332</c:v>
                </c:pt>
                <c:pt idx="23">
                  <c:v>7.9525000000000006</c:v>
                </c:pt>
                <c:pt idx="24">
                  <c:v>7.9716666666666667</c:v>
                </c:pt>
                <c:pt idx="25">
                  <c:v>8.639166666666668</c:v>
                </c:pt>
                <c:pt idx="26">
                  <c:v>8.9924999999999997</c:v>
                </c:pt>
                <c:pt idx="27">
                  <c:v>9.9224999999999994</c:v>
                </c:pt>
                <c:pt idx="28">
                  <c:v>10.644166666666667</c:v>
                </c:pt>
                <c:pt idx="29">
                  <c:v>11.720833333333331</c:v>
                </c:pt>
                <c:pt idx="30">
                  <c:v>13.522500000000001</c:v>
                </c:pt>
                <c:pt idx="31">
                  <c:v>14.049166666666666</c:v>
                </c:pt>
                <c:pt idx="32">
                  <c:v>13.743333333333332</c:v>
                </c:pt>
                <c:pt idx="33">
                  <c:v>13.374166666666666</c:v>
                </c:pt>
                <c:pt idx="34">
                  <c:v>13.077499999999999</c:v>
                </c:pt>
                <c:pt idx="35">
                  <c:v>13.392499999999998</c:v>
                </c:pt>
                <c:pt idx="36">
                  <c:v>13.32</c:v>
                </c:pt>
                <c:pt idx="37">
                  <c:v>13.565</c:v>
                </c:pt>
                <c:pt idx="38">
                  <c:v>10.715833333333334</c:v>
                </c:pt>
                <c:pt idx="39">
                  <c:v>9.0658333333333339</c:v>
                </c:pt>
                <c:pt idx="40">
                  <c:v>7.6449999999999996</c:v>
                </c:pt>
                <c:pt idx="41">
                  <c:v>7.02</c:v>
                </c:pt>
                <c:pt idx="42">
                  <c:v>6.585</c:v>
                </c:pt>
                <c:pt idx="43">
                  <c:v>4.4633333333333338</c:v>
                </c:pt>
                <c:pt idx="44">
                  <c:v>4.1058333333333339</c:v>
                </c:pt>
                <c:pt idx="45">
                  <c:v>3.7225000000000001</c:v>
                </c:pt>
                <c:pt idx="46">
                  <c:v>3.4391666666666669</c:v>
                </c:pt>
                <c:pt idx="47">
                  <c:v>3.1683333333333334</c:v>
                </c:pt>
                <c:pt idx="48">
                  <c:v>3.043333333333333</c:v>
                </c:pt>
                <c:pt idx="49">
                  <c:v>3.5824999999999996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16-4CEC-8784-CBF3779BA6DC}"/>
            </c:ext>
          </c:extLst>
        </c:ser>
        <c:ser>
          <c:idx val="4"/>
          <c:order val="5"/>
          <c:tx>
            <c:strRef>
              <c:f>'[2]5 year data '!$A$468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'[2]5 year data '!$S$468:$S$515</c:f>
              <c:numCache>
                <c:formatCode>0.00</c:formatCode>
                <c:ptCount val="48"/>
                <c:pt idx="1">
                  <c:v>2.8774999999999995</c:v>
                </c:pt>
                <c:pt idx="2">
                  <c:v>2.8291666666666662</c:v>
                </c:pt>
                <c:pt idx="3">
                  <c:v>2.9425000000000003</c:v>
                </c:pt>
                <c:pt idx="4">
                  <c:v>2.8025000000000002</c:v>
                </c:pt>
                <c:pt idx="5">
                  <c:v>2.6524999999999999</c:v>
                </c:pt>
                <c:pt idx="6">
                  <c:v>2.4441666666666664</c:v>
                </c:pt>
                <c:pt idx="7">
                  <c:v>2.5866666666666669</c:v>
                </c:pt>
                <c:pt idx="8">
                  <c:v>2.5983333333333332</c:v>
                </c:pt>
                <c:pt idx="9">
                  <c:v>2.9299999999999997</c:v>
                </c:pt>
                <c:pt idx="10">
                  <c:v>2.9791666666666665</c:v>
                </c:pt>
                <c:pt idx="11">
                  <c:v>3.0516666666666663</c:v>
                </c:pt>
                <c:pt idx="12">
                  <c:v>3.105</c:v>
                </c:pt>
                <c:pt idx="13">
                  <c:v>6.0108333333333333</c:v>
                </c:pt>
                <c:pt idx="14">
                  <c:v>6.3116666666666674</c:v>
                </c:pt>
                <c:pt idx="15">
                  <c:v>6.4591666666666656</c:v>
                </c:pt>
                <c:pt idx="16">
                  <c:v>6.2941666666666665</c:v>
                </c:pt>
                <c:pt idx="17">
                  <c:v>6.1875000000000009</c:v>
                </c:pt>
                <c:pt idx="18">
                  <c:v>7.1191666666666658</c:v>
                </c:pt>
                <c:pt idx="19">
                  <c:v>7.2191666666666663</c:v>
                </c:pt>
                <c:pt idx="20">
                  <c:v>7.6216666666666661</c:v>
                </c:pt>
                <c:pt idx="21">
                  <c:v>7.8641666666666667</c:v>
                </c:pt>
                <c:pt idx="22">
                  <c:v>10.940833333333332</c:v>
                </c:pt>
                <c:pt idx="23">
                  <c:v>11.248333333333333</c:v>
                </c:pt>
                <c:pt idx="24">
                  <c:v>11.275</c:v>
                </c:pt>
                <c:pt idx="25">
                  <c:v>11.464166666666669</c:v>
                </c:pt>
                <c:pt idx="26">
                  <c:v>13.275833333333331</c:v>
                </c:pt>
                <c:pt idx="27">
                  <c:v>13.484999999999999</c:v>
                </c:pt>
                <c:pt idx="28">
                  <c:v>13.528333333333334</c:v>
                </c:pt>
                <c:pt idx="29">
                  <c:v>13.764999999999999</c:v>
                </c:pt>
                <c:pt idx="30">
                  <c:v>13.952499999999999</c:v>
                </c:pt>
                <c:pt idx="31" formatCode="General">
                  <c:v>15.65</c:v>
                </c:pt>
                <c:pt idx="32" formatCode="General">
                  <c:v>16.38</c:v>
                </c:pt>
                <c:pt idx="33" formatCode="General">
                  <c:v>16.62</c:v>
                </c:pt>
                <c:pt idx="34" formatCode="General">
                  <c:v>16.68</c:v>
                </c:pt>
                <c:pt idx="35">
                  <c:v>15.995833333333332</c:v>
                </c:pt>
                <c:pt idx="36">
                  <c:v>16.401666666666667</c:v>
                </c:pt>
                <c:pt idx="37">
                  <c:v>16.195</c:v>
                </c:pt>
                <c:pt idx="38">
                  <c:v>16.21833333333333</c:v>
                </c:pt>
                <c:pt idx="39">
                  <c:v>13.001666666666667</c:v>
                </c:pt>
                <c:pt idx="40">
                  <c:v>12.924999999999999</c:v>
                </c:pt>
                <c:pt idx="41">
                  <c:v>11.780833333333334</c:v>
                </c:pt>
                <c:pt idx="42">
                  <c:v>11.418333333333335</c:v>
                </c:pt>
                <c:pt idx="43">
                  <c:v>10.96</c:v>
                </c:pt>
                <c:pt idx="44">
                  <c:v>6.2025000000000006</c:v>
                </c:pt>
                <c:pt idx="45">
                  <c:v>6.1833333333333336</c:v>
                </c:pt>
                <c:pt idx="46">
                  <c:v>6.0083333333333337</c:v>
                </c:pt>
                <c:pt idx="47">
                  <c:v>5.9908333333333319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16-4CEC-8784-CBF3779B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046848"/>
        <c:axId val="1"/>
      </c:lineChart>
      <c:catAx>
        <c:axId val="70504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n-US" sz="1200" baseline="0"/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 baseline="0"/>
                </a:pPr>
                <a:r>
                  <a:rPr lang="en-US" sz="1200" baseline="0"/>
                  <a:t>Retail $/Kg</a:t>
                </a:r>
              </a:p>
            </c:rich>
          </c:tx>
          <c:layout>
            <c:manualLayout>
              <c:xMode val="edge"/>
              <c:yMode val="edge"/>
              <c:x val="6.8249261349529718E-3"/>
              <c:y val="4.309547683348515E-2"/>
            </c:manualLayout>
          </c:layout>
          <c:overlay val="0"/>
        </c:title>
        <c:numFmt formatCode="\$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5046848"/>
        <c:crossesAt val="1"/>
        <c:crossBetween val="between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975010022430901"/>
          <c:y val="0.79302295394493372"/>
          <c:w val="0.48768643602357231"/>
          <c:h val="6.17849120268680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r>
              <a:rPr lang="en-NZ"/>
              <a:t>Fresh tomato imports</a:t>
            </a:r>
          </a:p>
          <a:p>
            <a:pPr>
              <a:defRPr sz="1400" b="1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r>
              <a:rPr lang="en-NZ" sz="1000"/>
              <a:t>(Source: TomatoesNZ and StatsNZ)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77414913299757E-2"/>
          <c:y val="0.17206809939874795"/>
          <c:w val="0.73400262467191613"/>
          <c:h val="0.61896758047506384"/>
        </c:manualLayout>
      </c:layout>
      <c:lineChart>
        <c:grouping val="stacked"/>
        <c:varyColors val="0"/>
        <c:ser>
          <c:idx val="1"/>
          <c:order val="1"/>
          <c:tx>
            <c:strRef>
              <c:f>'Import Chart'!$A$24</c:f>
              <c:strCache>
                <c:ptCount val="1"/>
                <c:pt idx="0">
                  <c:v>Value ( CIF)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'Import Chart'!$D$22:$I$22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'Import Chart'!$D$24:$I$24</c:f>
              <c:numCache>
                <c:formatCode>_-* #,##0_-;\-* #,##0_-;_-* "-"??_-;_-@_-</c:formatCode>
                <c:ptCount val="6"/>
                <c:pt idx="0">
                  <c:v>460080</c:v>
                </c:pt>
                <c:pt idx="1">
                  <c:v>623183</c:v>
                </c:pt>
                <c:pt idx="2">
                  <c:v>1600543</c:v>
                </c:pt>
                <c:pt idx="3">
                  <c:v>608695</c:v>
                </c:pt>
                <c:pt idx="4">
                  <c:v>458585</c:v>
                </c:pt>
                <c:pt idx="5">
                  <c:v>2007897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2-44C0-9FA2-87E5D3651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832368"/>
        <c:axId val="1"/>
      </c:lineChart>
      <c:lineChart>
        <c:grouping val="stacked"/>
        <c:varyColors val="0"/>
        <c:ser>
          <c:idx val="0"/>
          <c:order val="0"/>
          <c:tx>
            <c:strRef>
              <c:f>'Import Chart'!$A$23</c:f>
              <c:strCache>
                <c:ptCount val="1"/>
                <c:pt idx="0">
                  <c:v>Volume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'Import Chart'!$D$22:$I$22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'Import Chart'!$D$23:$I$23</c:f>
              <c:numCache>
                <c:formatCode>_-* #,##0_-;\-* #,##0_-;_-* "-"??_-;_-@_-</c:formatCode>
                <c:ptCount val="6"/>
                <c:pt idx="0">
                  <c:v>125730</c:v>
                </c:pt>
                <c:pt idx="1">
                  <c:v>204571</c:v>
                </c:pt>
                <c:pt idx="2">
                  <c:v>523950</c:v>
                </c:pt>
                <c:pt idx="3">
                  <c:v>174976</c:v>
                </c:pt>
                <c:pt idx="4">
                  <c:v>72222</c:v>
                </c:pt>
                <c:pt idx="5">
                  <c:v>348506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2-44C0-9FA2-87E5D3651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51776"/>
        <c:axId val="328954688"/>
      </c:lineChart>
      <c:catAx>
        <c:axId val="39683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6832368"/>
        <c:crosses val="autoZero"/>
        <c:crossBetween val="between"/>
      </c:valAx>
      <c:valAx>
        <c:axId val="32895468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$</a:t>
                </a:r>
              </a:p>
            </c:rich>
          </c:tx>
          <c:layout>
            <c:manualLayout>
              <c:xMode val="edge"/>
              <c:yMode val="edge"/>
              <c:x val="3.4958908824921482E-2"/>
              <c:y val="6.0027576358645661E-2"/>
            </c:manualLayout>
          </c:layout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32895177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7836087087474723"/>
                <c:y val="6.1034095234972809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NZ"/>
                    <a:t>Tonnes</a:t>
                  </a:r>
                </a:p>
              </c:rich>
            </c:tx>
          </c:dispUnitsLbl>
        </c:dispUnits>
      </c:valAx>
      <c:catAx>
        <c:axId val="32895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89546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082762585800372"/>
          <c:y val="0.89547309372012185"/>
          <c:w val="0.49673706297369358"/>
          <c:h val="7.50696006711479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D6AC3A-D565-4DA2-9326-1B21EB6E0682}">
  <sheetPr/>
  <sheetViews>
    <sheetView zoomScale="69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&amp;LTomatoesNZ&amp;C&amp;F&amp;R&amp;D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1015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230E1B-C7F3-4DD3-B2DE-155F87D6EE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373380</xdr:colOff>
      <xdr:row>25</xdr:row>
      <xdr:rowOff>68580</xdr:rowOff>
    </xdr:from>
    <xdr:to>
      <xdr:col>17</xdr:col>
      <xdr:colOff>144780</xdr:colOff>
      <xdr:row>42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DC5B90-2547-4321-B19E-0E1996E83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omatoesNZ/Shared%20Documents/General/Industry%20statistics%20and%20information/Import%20Data/1.%20Tomato%20Imports%202016-2021%20(Nov%20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omatoesNZ/Shared%20Documents/General/Industry%20statistics%20and%20information/Consumer%20Price%20Index%20Data/1.%20Tomatoes%20NZ%20-%20GRAPH%20of%20prices%20to%20end%20Nov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able"/>
      <sheetName val="Charts"/>
      <sheetName val="Bar Graph"/>
      <sheetName val="Sheet1"/>
    </sheetNames>
    <sheetDataSet>
      <sheetData sheetId="0"/>
      <sheetData sheetId="1">
        <row r="1">
          <cell r="B1">
            <v>2021</v>
          </cell>
          <cell r="C1">
            <v>2020</v>
          </cell>
          <cell r="D1">
            <v>2019</v>
          </cell>
          <cell r="E1">
            <v>2018</v>
          </cell>
          <cell r="F1">
            <v>2017</v>
          </cell>
          <cell r="G1">
            <v>2016</v>
          </cell>
        </row>
        <row r="7">
          <cell r="A7" t="str">
            <v>June</v>
          </cell>
          <cell r="D7">
            <v>0</v>
          </cell>
          <cell r="E7">
            <v>27840</v>
          </cell>
        </row>
        <row r="8">
          <cell r="A8" t="str">
            <v>July</v>
          </cell>
          <cell r="B8">
            <v>105760</v>
          </cell>
          <cell r="D8">
            <v>20736</v>
          </cell>
          <cell r="E8">
            <v>108120</v>
          </cell>
          <cell r="F8">
            <v>21131</v>
          </cell>
        </row>
        <row r="9">
          <cell r="A9" t="str">
            <v>August</v>
          </cell>
          <cell r="B9">
            <v>90966</v>
          </cell>
          <cell r="C9">
            <v>20700</v>
          </cell>
          <cell r="D9">
            <v>144880</v>
          </cell>
          <cell r="E9">
            <v>379590</v>
          </cell>
          <cell r="F9">
            <v>136540</v>
          </cell>
          <cell r="G9">
            <v>121530</v>
          </cell>
        </row>
        <row r="10">
          <cell r="A10" t="str">
            <v>September</v>
          </cell>
          <cell r="B10">
            <v>105460</v>
          </cell>
          <cell r="C10">
            <v>49900</v>
          </cell>
          <cell r="D10">
            <v>9360</v>
          </cell>
          <cell r="E10">
            <v>8400</v>
          </cell>
          <cell r="F10">
            <v>29700</v>
          </cell>
          <cell r="G10">
            <v>4200</v>
          </cell>
        </row>
        <row r="11">
          <cell r="A11" t="str">
            <v>October</v>
          </cell>
          <cell r="B11">
            <v>46320</v>
          </cell>
          <cell r="C11">
            <v>1622</v>
          </cell>
          <cell r="E11">
            <v>0</v>
          </cell>
          <cell r="F11">
            <v>17200</v>
          </cell>
        </row>
        <row r="12">
          <cell r="A12" t="str">
            <v>November</v>
          </cell>
        </row>
        <row r="13">
          <cell r="A13" t="str">
            <v>December</v>
          </cell>
        </row>
        <row r="22">
          <cell r="D22">
            <v>2016</v>
          </cell>
          <cell r="E22">
            <v>2017</v>
          </cell>
          <cell r="F22">
            <v>2018</v>
          </cell>
          <cell r="G22">
            <v>2019</v>
          </cell>
          <cell r="H22">
            <v>2020</v>
          </cell>
          <cell r="I22">
            <v>2021</v>
          </cell>
        </row>
        <row r="23">
          <cell r="A23" t="str">
            <v xml:space="preserve">Volume </v>
          </cell>
          <cell r="D23">
            <v>125730</v>
          </cell>
          <cell r="E23">
            <v>204571</v>
          </cell>
          <cell r="F23">
            <v>523950</v>
          </cell>
          <cell r="G23">
            <v>174976</v>
          </cell>
          <cell r="H23">
            <v>72222</v>
          </cell>
          <cell r="I23">
            <v>348506</v>
          </cell>
        </row>
        <row r="24">
          <cell r="A24" t="str">
            <v>Value ( CIF)</v>
          </cell>
          <cell r="D24">
            <v>460080</v>
          </cell>
          <cell r="E24">
            <v>623183</v>
          </cell>
          <cell r="F24">
            <v>1600543</v>
          </cell>
          <cell r="G24">
            <v>608695</v>
          </cell>
          <cell r="H24">
            <v>458585</v>
          </cell>
          <cell r="I24">
            <v>2007897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"/>
      <sheetName val="Conditions of supply"/>
      <sheetName val="Contents"/>
      <sheetName val="Chart1"/>
      <sheetName val="Table 1"/>
      <sheetName val="5 year data "/>
      <sheetName val="Chart 5 years"/>
      <sheetName val="Sheet1"/>
    </sheetNames>
    <sheetDataSet>
      <sheetData sheetId="0"/>
      <sheetData sheetId="1"/>
      <sheetData sheetId="2"/>
      <sheetData sheetId="4">
        <row r="464">
          <cell r="C464" t="str">
            <v>01</v>
          </cell>
        </row>
        <row r="465">
          <cell r="C465" t="str">
            <v>01</v>
          </cell>
        </row>
        <row r="466">
          <cell r="C466" t="str">
            <v>01</v>
          </cell>
        </row>
        <row r="467">
          <cell r="C467" t="str">
            <v>01</v>
          </cell>
        </row>
        <row r="468">
          <cell r="C468" t="str">
            <v>01</v>
          </cell>
        </row>
        <row r="469">
          <cell r="C469" t="str">
            <v>02</v>
          </cell>
        </row>
        <row r="470">
          <cell r="C470" t="str">
            <v>02</v>
          </cell>
        </row>
        <row r="471">
          <cell r="C471" t="str">
            <v>02</v>
          </cell>
        </row>
        <row r="472">
          <cell r="C472" t="str">
            <v>02</v>
          </cell>
        </row>
        <row r="473">
          <cell r="C473" t="str">
            <v>03</v>
          </cell>
        </row>
        <row r="474">
          <cell r="C474" t="str">
            <v>03</v>
          </cell>
        </row>
        <row r="475">
          <cell r="C475" t="str">
            <v>03</v>
          </cell>
        </row>
        <row r="476">
          <cell r="C476" t="str">
            <v>03</v>
          </cell>
        </row>
        <row r="477">
          <cell r="C477" t="str">
            <v>04</v>
          </cell>
        </row>
        <row r="478">
          <cell r="C478" t="str">
            <v>04</v>
          </cell>
        </row>
        <row r="479">
          <cell r="C479" t="str">
            <v>04</v>
          </cell>
        </row>
        <row r="480">
          <cell r="C480" t="str">
            <v>04</v>
          </cell>
        </row>
        <row r="481">
          <cell r="C481" t="str">
            <v>05</v>
          </cell>
        </row>
        <row r="482">
          <cell r="C482" t="str">
            <v>05</v>
          </cell>
        </row>
        <row r="483">
          <cell r="C483" t="str">
            <v>05</v>
          </cell>
        </row>
        <row r="484">
          <cell r="C484" t="str">
            <v>05</v>
          </cell>
        </row>
        <row r="485">
          <cell r="C485" t="str">
            <v>05</v>
          </cell>
        </row>
        <row r="486">
          <cell r="C486" t="str">
            <v>06</v>
          </cell>
        </row>
        <row r="487">
          <cell r="C487" t="str">
            <v>06</v>
          </cell>
        </row>
        <row r="488">
          <cell r="C488" t="str">
            <v>06</v>
          </cell>
        </row>
        <row r="489">
          <cell r="C489" t="str">
            <v>06</v>
          </cell>
        </row>
        <row r="490">
          <cell r="C490" t="str">
            <v>07</v>
          </cell>
        </row>
        <row r="491">
          <cell r="C491" t="str">
            <v>07</v>
          </cell>
        </row>
        <row r="492">
          <cell r="C492" t="str">
            <v>07</v>
          </cell>
        </row>
        <row r="493">
          <cell r="C493" t="str">
            <v>07</v>
          </cell>
        </row>
        <row r="494">
          <cell r="C494" t="str">
            <v>07</v>
          </cell>
        </row>
        <row r="495">
          <cell r="C495" t="str">
            <v>08</v>
          </cell>
        </row>
        <row r="496">
          <cell r="C496" t="str">
            <v>08</v>
          </cell>
        </row>
        <row r="497">
          <cell r="C497" t="str">
            <v>08</v>
          </cell>
        </row>
        <row r="498">
          <cell r="C498" t="str">
            <v>08</v>
          </cell>
        </row>
        <row r="499">
          <cell r="C499" t="str">
            <v>09</v>
          </cell>
        </row>
        <row r="500">
          <cell r="C500" t="str">
            <v>09</v>
          </cell>
        </row>
        <row r="501">
          <cell r="C501" t="str">
            <v>09</v>
          </cell>
        </row>
        <row r="502">
          <cell r="C502" t="str">
            <v>09</v>
          </cell>
        </row>
        <row r="503">
          <cell r="C503" t="str">
            <v>10</v>
          </cell>
        </row>
        <row r="504">
          <cell r="C504" t="str">
            <v>10</v>
          </cell>
        </row>
        <row r="505">
          <cell r="C505" t="str">
            <v>10</v>
          </cell>
        </row>
        <row r="506">
          <cell r="C506" t="str">
            <v>10</v>
          </cell>
        </row>
        <row r="507">
          <cell r="C507" t="str">
            <v>10</v>
          </cell>
        </row>
        <row r="508">
          <cell r="C508" t="str">
            <v>11</v>
          </cell>
        </row>
        <row r="509">
          <cell r="C509" t="str">
            <v>11</v>
          </cell>
        </row>
        <row r="510">
          <cell r="C510" t="str">
            <v>11</v>
          </cell>
        </row>
        <row r="511">
          <cell r="C511" t="str">
            <v>11</v>
          </cell>
        </row>
        <row r="512">
          <cell r="C512" t="str">
            <v>12</v>
          </cell>
        </row>
        <row r="513">
          <cell r="C513" t="str">
            <v>12</v>
          </cell>
        </row>
        <row r="514">
          <cell r="C514" t="str">
            <v>12</v>
          </cell>
        </row>
        <row r="516">
          <cell r="A516" t="str">
            <v>2016</v>
          </cell>
        </row>
        <row r="517">
          <cell r="AK517">
            <v>2.9658333333333338</v>
          </cell>
        </row>
        <row r="518">
          <cell r="AK518">
            <v>2.855833333333333</v>
          </cell>
        </row>
        <row r="519">
          <cell r="AK519">
            <v>3.3175000000000003</v>
          </cell>
        </row>
        <row r="520">
          <cell r="AK520">
            <v>3.543333333333333</v>
          </cell>
        </row>
        <row r="521">
          <cell r="AK521">
            <v>3.645</v>
          </cell>
        </row>
        <row r="522">
          <cell r="AK522">
            <v>2.8208333333333342</v>
          </cell>
        </row>
        <row r="523">
          <cell r="AK523">
            <v>2.5166666666666666</v>
          </cell>
        </row>
        <row r="524">
          <cell r="AK524">
            <v>2.9891666666666663</v>
          </cell>
        </row>
        <row r="525">
          <cell r="AK525">
            <v>3.3699999999999992</v>
          </cell>
        </row>
        <row r="526">
          <cell r="AK526">
            <v>3.7466666666666666</v>
          </cell>
        </row>
        <row r="527">
          <cell r="AK527">
            <v>3.8750000000000004</v>
          </cell>
        </row>
        <row r="528">
          <cell r="AK528">
            <v>5.0049999999999999</v>
          </cell>
        </row>
        <row r="529">
          <cell r="AK529">
            <v>6.419999999999999</v>
          </cell>
        </row>
        <row r="530">
          <cell r="AK530">
            <v>7.3658333333333337</v>
          </cell>
        </row>
        <row r="531">
          <cell r="AK531">
            <v>7.4408333333333339</v>
          </cell>
        </row>
        <row r="532">
          <cell r="AK532">
            <v>6.6475</v>
          </cell>
        </row>
        <row r="533">
          <cell r="AK533">
            <v>5.68</v>
          </cell>
        </row>
        <row r="534">
          <cell r="AK534">
            <v>6.1899999999999986</v>
          </cell>
        </row>
        <row r="535">
          <cell r="AK535">
            <v>5.6025</v>
          </cell>
        </row>
        <row r="536">
          <cell r="AK536">
            <v>5.8708333333333336</v>
          </cell>
        </row>
        <row r="537">
          <cell r="AK537">
            <v>6.2875000000000014</v>
          </cell>
        </row>
        <row r="538">
          <cell r="AK538">
            <v>6.0716666666666681</v>
          </cell>
        </row>
        <row r="539">
          <cell r="AK539">
            <v>6.4274999999999993</v>
          </cell>
        </row>
        <row r="540">
          <cell r="AK540">
            <v>6.892500000000001</v>
          </cell>
        </row>
        <row r="541">
          <cell r="AK541">
            <v>7.6966666666666681</v>
          </cell>
        </row>
        <row r="542">
          <cell r="AK542">
            <v>7.902499999999999</v>
          </cell>
        </row>
        <row r="543">
          <cell r="AK543">
            <v>8.0250000000000004</v>
          </cell>
        </row>
        <row r="544">
          <cell r="AK544">
            <v>7.371666666666667</v>
          </cell>
        </row>
        <row r="545">
          <cell r="AK545">
            <v>7.4649999999999999</v>
          </cell>
        </row>
        <row r="546">
          <cell r="AK546">
            <v>8.2625000000000011</v>
          </cell>
        </row>
        <row r="547">
          <cell r="AK547">
            <v>9.6891666666666669</v>
          </cell>
        </row>
        <row r="548">
          <cell r="AK548">
            <v>11.366666666666667</v>
          </cell>
        </row>
        <row r="549">
          <cell r="AK549">
            <v>11.780833333333332</v>
          </cell>
        </row>
        <row r="550">
          <cell r="AK550">
            <v>12.0625</v>
          </cell>
        </row>
        <row r="551">
          <cell r="AK551">
            <v>11.703333333333333</v>
          </cell>
        </row>
        <row r="552">
          <cell r="AK552">
            <v>11.194166666666666</v>
          </cell>
        </row>
        <row r="553">
          <cell r="AK553">
            <v>9.1716666666666686</v>
          </cell>
        </row>
        <row r="554">
          <cell r="AK554">
            <v>8.7516666666666669</v>
          </cell>
        </row>
        <row r="555">
          <cell r="AK555">
            <v>7.8091666666666661</v>
          </cell>
        </row>
        <row r="556">
          <cell r="AK556">
            <v>7.21</v>
          </cell>
        </row>
        <row r="557">
          <cell r="AK557">
            <v>6.6358333333333333</v>
          </cell>
        </row>
        <row r="558">
          <cell r="AK558">
            <v>6.751666666666666</v>
          </cell>
        </row>
        <row r="559">
          <cell r="AK559">
            <v>6.3308333333333335</v>
          </cell>
        </row>
        <row r="560">
          <cell r="AK560">
            <v>4.5308333333333337</v>
          </cell>
        </row>
        <row r="561">
          <cell r="AK561">
            <v>3.2216666666666662</v>
          </cell>
        </row>
        <row r="562">
          <cell r="AK562">
            <v>2.7509090909090905</v>
          </cell>
        </row>
        <row r="563">
          <cell r="AK563">
            <v>2.9091666666666671</v>
          </cell>
        </row>
        <row r="564">
          <cell r="AK564">
            <v>2.8900000000000006</v>
          </cell>
        </row>
        <row r="565">
          <cell r="AK565">
            <v>2.4483333333333328</v>
          </cell>
        </row>
        <row r="566">
          <cell r="AK566">
            <v>2.9766666666666666</v>
          </cell>
        </row>
        <row r="567">
          <cell r="AK567">
            <v>4.0258333333333338</v>
          </cell>
        </row>
        <row r="568">
          <cell r="A568">
            <v>2017</v>
          </cell>
        </row>
        <row r="569">
          <cell r="AK569">
            <v>3.1291666666666664</v>
          </cell>
        </row>
        <row r="570">
          <cell r="AK570">
            <v>3.1933333333333329</v>
          </cell>
        </row>
        <row r="571">
          <cell r="AK571">
            <v>3.24</v>
          </cell>
        </row>
        <row r="572">
          <cell r="AK572">
            <v>3.3541666666666674</v>
          </cell>
        </row>
        <row r="573">
          <cell r="AK573">
            <v>3.6541666666666668</v>
          </cell>
        </row>
        <row r="574">
          <cell r="AK574">
            <v>3.8874999999999997</v>
          </cell>
        </row>
        <row r="575">
          <cell r="AK575">
            <v>3.5366666666666666</v>
          </cell>
        </row>
        <row r="576">
          <cell r="AK576">
            <v>3.5725000000000002</v>
          </cell>
        </row>
        <row r="577">
          <cell r="AK577">
            <v>3.0441666666666669</v>
          </cell>
        </row>
        <row r="578">
          <cell r="AK578">
            <v>3.6891666666666665</v>
          </cell>
        </row>
        <row r="579">
          <cell r="AK579">
            <v>4.208333333333333</v>
          </cell>
        </row>
        <row r="580">
          <cell r="AK580">
            <v>4.2983333333333329</v>
          </cell>
        </row>
        <row r="581">
          <cell r="AK581">
            <v>4.5583333333333336</v>
          </cell>
        </row>
        <row r="582">
          <cell r="AK582">
            <v>5.4424999999999999</v>
          </cell>
        </row>
        <row r="583">
          <cell r="AK583">
            <v>5.8341666666666674</v>
          </cell>
        </row>
        <row r="584">
          <cell r="AK584">
            <v>6.3908333333333331</v>
          </cell>
        </row>
        <row r="585">
          <cell r="AK585">
            <v>7.1308333333333342</v>
          </cell>
        </row>
        <row r="586">
          <cell r="AK586">
            <v>7.5874999999999995</v>
          </cell>
        </row>
        <row r="587">
          <cell r="AK587">
            <v>8.3350000000000026</v>
          </cell>
        </row>
        <row r="588">
          <cell r="AK588">
            <v>8.9608333333333334</v>
          </cell>
        </row>
        <row r="589">
          <cell r="AK589">
            <v>8.9391666666666669</v>
          </cell>
        </row>
        <row r="590">
          <cell r="AK590">
            <v>9.0483333333333338</v>
          </cell>
        </row>
        <row r="591">
          <cell r="AK591">
            <v>8.7899999999999991</v>
          </cell>
        </row>
        <row r="592">
          <cell r="AK592">
            <v>8.7983333333333338</v>
          </cell>
        </row>
        <row r="593">
          <cell r="AK593">
            <v>8.8383333333333329</v>
          </cell>
        </row>
        <row r="594">
          <cell r="AK594">
            <v>8.8483333333333309</v>
          </cell>
        </row>
        <row r="595">
          <cell r="AK595">
            <v>9.4508333333333336</v>
          </cell>
        </row>
        <row r="596">
          <cell r="AK596">
            <v>9.9083333333333314</v>
          </cell>
        </row>
        <row r="597">
          <cell r="AK597">
            <v>9.995000000000001</v>
          </cell>
        </row>
        <row r="598">
          <cell r="AK598">
            <v>10.541666666666666</v>
          </cell>
        </row>
        <row r="599">
          <cell r="AK599">
            <v>10.243333333333334</v>
          </cell>
        </row>
        <row r="600">
          <cell r="AK600">
            <v>10.262500000000001</v>
          </cell>
        </row>
        <row r="601">
          <cell r="AK601">
            <v>10.190833333333334</v>
          </cell>
        </row>
        <row r="602">
          <cell r="AK602">
            <v>10.224166666666667</v>
          </cell>
        </row>
        <row r="603">
          <cell r="AK603">
            <v>10.109166666666667</v>
          </cell>
        </row>
        <row r="604">
          <cell r="AK604">
            <v>10.029999999999999</v>
          </cell>
        </row>
        <row r="605">
          <cell r="AK605">
            <v>10.15</v>
          </cell>
        </row>
        <row r="606">
          <cell r="AK606">
            <v>9.7916666666666661</v>
          </cell>
        </row>
        <row r="607">
          <cell r="AK607">
            <v>8.9658333333333342</v>
          </cell>
        </row>
        <row r="608">
          <cell r="AK608">
            <v>8.6566666666666681</v>
          </cell>
        </row>
        <row r="609">
          <cell r="AK609">
            <v>6.7491666666666665</v>
          </cell>
        </row>
        <row r="610">
          <cell r="AK610">
            <v>6.5666666666666664</v>
          </cell>
        </row>
        <row r="611">
          <cell r="AK611">
            <v>5.6991666666666667</v>
          </cell>
        </row>
        <row r="612">
          <cell r="AK612">
            <v>4.3858333333333333</v>
          </cell>
        </row>
        <row r="613">
          <cell r="AK613">
            <v>4.1475</v>
          </cell>
        </row>
        <row r="614">
          <cell r="AK614">
            <v>3.2658333333333331</v>
          </cell>
        </row>
        <row r="615">
          <cell r="AK615">
            <v>3.5833333333333335</v>
          </cell>
        </row>
        <row r="616">
          <cell r="AK616">
            <v>3.1541666666666663</v>
          </cell>
        </row>
        <row r="617">
          <cell r="AK617">
            <v>2.9274999999999998</v>
          </cell>
        </row>
        <row r="618">
          <cell r="AK618">
            <v>4.1449999999999996</v>
          </cell>
        </row>
        <row r="619">
          <cell r="A619">
            <v>2018</v>
          </cell>
          <cell r="AK619">
            <v>3.3166666666666664</v>
          </cell>
        </row>
        <row r="620">
          <cell r="AK620">
            <v>3.1933333333333334</v>
          </cell>
        </row>
        <row r="621">
          <cell r="AK621">
            <v>2.8033333333333332</v>
          </cell>
        </row>
        <row r="622">
          <cell r="AK622">
            <v>2.3024999999999998</v>
          </cell>
        </row>
        <row r="623">
          <cell r="AK623">
            <v>2.5449999999999999</v>
          </cell>
        </row>
        <row r="624">
          <cell r="AK624">
            <v>2.6199999999999997</v>
          </cell>
        </row>
        <row r="625">
          <cell r="AK625">
            <v>2.7233333333333332</v>
          </cell>
        </row>
        <row r="626">
          <cell r="AK626">
            <v>3.2075</v>
          </cell>
        </row>
        <row r="627">
          <cell r="AK627">
            <v>4.1591666666666667</v>
          </cell>
        </row>
        <row r="628">
          <cell r="AK628">
            <v>4.2641666666666662</v>
          </cell>
        </row>
        <row r="629">
          <cell r="AK629">
            <v>4.498333333333334</v>
          </cell>
        </row>
        <row r="630">
          <cell r="AK630">
            <v>5.0366666666666671</v>
          </cell>
        </row>
        <row r="631">
          <cell r="AK631">
            <v>5.34</v>
          </cell>
        </row>
        <row r="632">
          <cell r="AK632">
            <v>6.0083333333333337</v>
          </cell>
        </row>
        <row r="633">
          <cell r="AK633">
            <v>6.4816666666666665</v>
          </cell>
        </row>
        <row r="634">
          <cell r="AK634">
            <v>7.3416666666666659</v>
          </cell>
        </row>
        <row r="635">
          <cell r="AK635">
            <v>6.5933333333333337</v>
          </cell>
        </row>
        <row r="636">
          <cell r="AK636">
            <v>6.1616666666666662</v>
          </cell>
        </row>
        <row r="637">
          <cell r="AK637">
            <v>6.2049999999999992</v>
          </cell>
        </row>
        <row r="638">
          <cell r="AK638">
            <v>6.371666666666667</v>
          </cell>
        </row>
        <row r="639">
          <cell r="AK639">
            <v>6.0816666666666661</v>
          </cell>
        </row>
        <row r="640">
          <cell r="AK640">
            <v>5.5991666666666662</v>
          </cell>
        </row>
        <row r="641">
          <cell r="AK641">
            <v>5.9083333333333341</v>
          </cell>
        </row>
        <row r="642">
          <cell r="AK642">
            <v>6.2524999999999986</v>
          </cell>
        </row>
        <row r="643">
          <cell r="AK643">
            <v>6.7733333333333334</v>
          </cell>
        </row>
        <row r="644">
          <cell r="AK644">
            <v>7.5683333333333342</v>
          </cell>
        </row>
        <row r="645">
          <cell r="AK645">
            <v>7.833333333333333</v>
          </cell>
        </row>
        <row r="646">
          <cell r="AK646">
            <v>7.9000000000000012</v>
          </cell>
        </row>
        <row r="647">
          <cell r="AK647">
            <v>8.5433333333333348</v>
          </cell>
        </row>
        <row r="648">
          <cell r="AK648">
            <v>9.0516666666666659</v>
          </cell>
        </row>
        <row r="649">
          <cell r="AK649">
            <v>10.176666666666664</v>
          </cell>
        </row>
        <row r="650">
          <cell r="AK650">
            <v>11.028333333333334</v>
          </cell>
        </row>
        <row r="651">
          <cell r="AK651">
            <v>10.774166666666666</v>
          </cell>
        </row>
        <row r="652">
          <cell r="AK652">
            <v>10.794166666666669</v>
          </cell>
        </row>
        <row r="653">
          <cell r="AK653">
            <v>10.712499999999999</v>
          </cell>
        </row>
        <row r="654">
          <cell r="AK654">
            <v>9.9525000000000006</v>
          </cell>
        </row>
        <row r="655">
          <cell r="AK655">
            <v>9.230833333333333</v>
          </cell>
        </row>
        <row r="656">
          <cell r="AK656">
            <v>8.7816666666666681</v>
          </cell>
        </row>
        <row r="657">
          <cell r="AK657">
            <v>8.1575000000000006</v>
          </cell>
        </row>
        <row r="658">
          <cell r="AK658">
            <v>7.2008333333333345</v>
          </cell>
        </row>
        <row r="659">
          <cell r="AK659">
            <v>7.0308333333333337</v>
          </cell>
        </row>
        <row r="660">
          <cell r="AK660">
            <v>7.065833333333333</v>
          </cell>
        </row>
        <row r="661">
          <cell r="AK661">
            <v>6.2950000000000008</v>
          </cell>
        </row>
        <row r="662">
          <cell r="AK662">
            <v>5.2591666666666663</v>
          </cell>
        </row>
        <row r="663">
          <cell r="AK663">
            <v>3.5474999999999994</v>
          </cell>
        </row>
        <row r="664">
          <cell r="AK664">
            <v>3.0649999999999999</v>
          </cell>
        </row>
        <row r="665">
          <cell r="AK665">
            <v>3.1791666666666667</v>
          </cell>
        </row>
        <row r="666">
          <cell r="AK666">
            <v>2.6750000000000003</v>
          </cell>
        </row>
        <row r="667">
          <cell r="AK667">
            <v>2.6358333333333333</v>
          </cell>
        </row>
        <row r="668">
          <cell r="AK668">
            <v>2.5950000000000002</v>
          </cell>
        </row>
        <row r="669">
          <cell r="AK669">
            <v>3.0608333333333331</v>
          </cell>
        </row>
      </sheetData>
      <sheetData sheetId="5">
        <row r="365">
          <cell r="S365">
            <v>2.8783333333333339</v>
          </cell>
        </row>
        <row r="366">
          <cell r="S366">
            <v>2.6683333333333334</v>
          </cell>
        </row>
        <row r="367">
          <cell r="S367">
            <v>2.8200000000000003</v>
          </cell>
        </row>
        <row r="368">
          <cell r="S368">
            <v>3.4466666666666659</v>
          </cell>
        </row>
        <row r="369">
          <cell r="S369">
            <v>3.4658333333333329</v>
          </cell>
        </row>
        <row r="370">
          <cell r="S370">
            <v>3.629166666666666</v>
          </cell>
        </row>
        <row r="371">
          <cell r="S371">
            <v>3.9708333333333332</v>
          </cell>
        </row>
        <row r="372">
          <cell r="S372">
            <v>4.1400000000000006</v>
          </cell>
        </row>
        <row r="373">
          <cell r="S373">
            <v>4.7858333333333336</v>
          </cell>
        </row>
        <row r="374">
          <cell r="S374">
            <v>5.3383333333333338</v>
          </cell>
        </row>
        <row r="375">
          <cell r="S375">
            <v>6.0508333333333333</v>
          </cell>
        </row>
        <row r="376">
          <cell r="S376">
            <v>6.0658333333333339</v>
          </cell>
        </row>
        <row r="377">
          <cell r="S377">
            <v>5.16</v>
          </cell>
        </row>
        <row r="378">
          <cell r="S378">
            <v>4.8116666666666665</v>
          </cell>
        </row>
        <row r="379">
          <cell r="S379">
            <v>5.2633333333333328</v>
          </cell>
        </row>
        <row r="380">
          <cell r="S380">
            <v>6.31</v>
          </cell>
        </row>
        <row r="381">
          <cell r="S381">
            <v>5.8583333333333343</v>
          </cell>
        </row>
        <row r="382">
          <cell r="S382">
            <v>6.2333333333333334</v>
          </cell>
        </row>
        <row r="383">
          <cell r="S383">
            <v>6.4625000000000012</v>
          </cell>
        </row>
        <row r="384">
          <cell r="S384">
            <v>5.6733333333333329</v>
          </cell>
        </row>
        <row r="385">
          <cell r="S385">
            <v>5.2599999999999989</v>
          </cell>
        </row>
        <row r="386">
          <cell r="S386">
            <v>5.1808333333333332</v>
          </cell>
        </row>
        <row r="387">
          <cell r="S387">
            <v>5.4674999999999985</v>
          </cell>
        </row>
        <row r="388">
          <cell r="S388">
            <v>5.3075000000000001</v>
          </cell>
        </row>
        <row r="389">
          <cell r="S389">
            <v>5.6108333333333329</v>
          </cell>
        </row>
        <row r="390">
          <cell r="S390">
            <v>5.6400000000000006</v>
          </cell>
        </row>
        <row r="391">
          <cell r="S391">
            <v>5.88</v>
          </cell>
        </row>
        <row r="392">
          <cell r="S392">
            <v>6.767500000000001</v>
          </cell>
        </row>
        <row r="393">
          <cell r="S393">
            <v>8.6741666666666664</v>
          </cell>
        </row>
        <row r="394">
          <cell r="S394">
            <v>9.6958333333333329</v>
          </cell>
        </row>
        <row r="395">
          <cell r="S395">
            <v>10.496666666666666</v>
          </cell>
        </row>
        <row r="396">
          <cell r="S396">
            <v>10.680833333333332</v>
          </cell>
        </row>
        <row r="397">
          <cell r="S397">
            <v>10.406666666666666</v>
          </cell>
        </row>
        <row r="398">
          <cell r="S398">
            <v>9.8966666666666665</v>
          </cell>
        </row>
        <row r="399">
          <cell r="S399">
            <v>9.7816666666666663</v>
          </cell>
        </row>
        <row r="400">
          <cell r="S400">
            <v>9.6191666666666666</v>
          </cell>
        </row>
        <row r="401">
          <cell r="S401">
            <v>9.4500000000000011</v>
          </cell>
        </row>
        <row r="402">
          <cell r="S402">
            <v>8.6166666666666654</v>
          </cell>
        </row>
        <row r="403">
          <cell r="S403">
            <v>8.2699999999999978</v>
          </cell>
        </row>
        <row r="404">
          <cell r="S404">
            <v>7.1558333333333346</v>
          </cell>
        </row>
        <row r="405">
          <cell r="S405">
            <v>6.9041666666666677</v>
          </cell>
        </row>
        <row r="406">
          <cell r="S406">
            <v>5.5408333333333326</v>
          </cell>
        </row>
        <row r="407">
          <cell r="S407">
            <v>4.3608333333333329</v>
          </cell>
        </row>
        <row r="408">
          <cell r="S408">
            <v>3.97</v>
          </cell>
        </row>
        <row r="409">
          <cell r="S409">
            <v>2.7358333333333338</v>
          </cell>
        </row>
        <row r="410">
          <cell r="S410">
            <v>3.0333333333333337</v>
          </cell>
        </row>
        <row r="411">
          <cell r="S411">
            <v>3.3416666666666668</v>
          </cell>
        </row>
        <row r="412">
          <cell r="S412">
            <v>3.5399999999999996</v>
          </cell>
        </row>
        <row r="413">
          <cell r="S413">
            <v>3.8566666666666669</v>
          </cell>
        </row>
        <row r="414">
          <cell r="S414">
            <v>3.5924999999999998</v>
          </cell>
        </row>
        <row r="416">
          <cell r="A416">
            <v>2020</v>
          </cell>
        </row>
        <row r="417">
          <cell r="S417">
            <v>3.1533333333333338</v>
          </cell>
        </row>
        <row r="418">
          <cell r="S418">
            <v>3.1458333333333335</v>
          </cell>
        </row>
        <row r="419">
          <cell r="S419">
            <v>3.2008333333333332</v>
          </cell>
        </row>
        <row r="420">
          <cell r="S420">
            <v>3.8983333333333334</v>
          </cell>
        </row>
        <row r="421">
          <cell r="S421">
            <v>3.92</v>
          </cell>
        </row>
        <row r="422">
          <cell r="S422">
            <v>3.3833333333333333</v>
          </cell>
        </row>
        <row r="423">
          <cell r="S423">
            <v>3.5575000000000006</v>
          </cell>
        </row>
        <row r="424">
          <cell r="S424">
            <v>3.4541666666666671</v>
          </cell>
        </row>
        <row r="425">
          <cell r="S425">
            <v>3.5274999999999999</v>
          </cell>
        </row>
        <row r="426">
          <cell r="S426">
            <v>3.5158333333333327</v>
          </cell>
        </row>
        <row r="427">
          <cell r="S427">
            <v>3.6408333333333327</v>
          </cell>
        </row>
        <row r="428">
          <cell r="S428">
            <v>4.8850000000000007</v>
          </cell>
        </row>
        <row r="429">
          <cell r="S429">
            <v>3.9425000000000003</v>
          </cell>
        </row>
        <row r="430">
          <cell r="S430">
            <v>3.4250000000000003</v>
          </cell>
        </row>
        <row r="431">
          <cell r="S431">
            <v>3.855</v>
          </cell>
        </row>
        <row r="432">
          <cell r="S432">
            <v>4.1150000000000002</v>
          </cell>
        </row>
        <row r="433">
          <cell r="S433">
            <v>5.4058333333333328</v>
          </cell>
        </row>
        <row r="434">
          <cell r="S434">
            <v>5.9241666666666672</v>
          </cell>
        </row>
        <row r="435">
          <cell r="S435">
            <v>6.5149999999999997</v>
          </cell>
        </row>
        <row r="436">
          <cell r="S436">
            <v>6.461666666666666</v>
          </cell>
        </row>
        <row r="437">
          <cell r="S437">
            <v>6.6941666666666668</v>
          </cell>
        </row>
        <row r="438">
          <cell r="S438">
            <v>7.4624999999999995</v>
          </cell>
        </row>
        <row r="439">
          <cell r="S439">
            <v>7.860833333333332</v>
          </cell>
        </row>
        <row r="440">
          <cell r="S440">
            <v>7.9525000000000006</v>
          </cell>
        </row>
        <row r="441">
          <cell r="S441">
            <v>7.9716666666666667</v>
          </cell>
        </row>
        <row r="442">
          <cell r="S442">
            <v>8.639166666666668</v>
          </cell>
        </row>
        <row r="443">
          <cell r="S443">
            <v>8.9924999999999997</v>
          </cell>
        </row>
        <row r="444">
          <cell r="S444">
            <v>9.9224999999999994</v>
          </cell>
        </row>
        <row r="445">
          <cell r="S445">
            <v>10.644166666666667</v>
          </cell>
        </row>
        <row r="446">
          <cell r="S446">
            <v>11.720833333333331</v>
          </cell>
        </row>
        <row r="447">
          <cell r="S447">
            <v>13.522500000000001</v>
          </cell>
        </row>
        <row r="448">
          <cell r="S448">
            <v>14.049166666666666</v>
          </cell>
        </row>
        <row r="449">
          <cell r="S449">
            <v>13.743333333333332</v>
          </cell>
        </row>
        <row r="450">
          <cell r="S450">
            <v>13.374166666666666</v>
          </cell>
        </row>
        <row r="451">
          <cell r="S451">
            <v>13.077499999999999</v>
          </cell>
        </row>
        <row r="452">
          <cell r="S452">
            <v>13.392499999999998</v>
          </cell>
        </row>
        <row r="453">
          <cell r="S453">
            <v>13.32</v>
          </cell>
        </row>
        <row r="454">
          <cell r="S454">
            <v>13.565</v>
          </cell>
        </row>
        <row r="455">
          <cell r="S455">
            <v>10.715833333333334</v>
          </cell>
        </row>
        <row r="456">
          <cell r="S456">
            <v>9.0658333333333339</v>
          </cell>
        </row>
        <row r="457">
          <cell r="S457">
            <v>7.6449999999999996</v>
          </cell>
        </row>
        <row r="458">
          <cell r="S458">
            <v>7.02</v>
          </cell>
        </row>
        <row r="459">
          <cell r="S459">
            <v>6.585</v>
          </cell>
        </row>
        <row r="460">
          <cell r="S460">
            <v>4.4633333333333338</v>
          </cell>
        </row>
        <row r="461">
          <cell r="S461">
            <v>4.1058333333333339</v>
          </cell>
        </row>
        <row r="462">
          <cell r="S462">
            <v>3.7225000000000001</v>
          </cell>
        </row>
        <row r="463">
          <cell r="S463">
            <v>3.4391666666666669</v>
          </cell>
        </row>
        <row r="464">
          <cell r="S464">
            <v>3.1683333333333334</v>
          </cell>
        </row>
        <row r="465">
          <cell r="S465">
            <v>3.043333333333333</v>
          </cell>
        </row>
        <row r="466">
          <cell r="S466">
            <v>3.5824999999999996</v>
          </cell>
        </row>
        <row r="468">
          <cell r="A468">
            <v>2021</v>
          </cell>
        </row>
        <row r="469">
          <cell r="S469">
            <v>2.8774999999999995</v>
          </cell>
        </row>
        <row r="470">
          <cell r="S470">
            <v>2.8291666666666662</v>
          </cell>
        </row>
        <row r="471">
          <cell r="S471">
            <v>2.9425000000000003</v>
          </cell>
        </row>
        <row r="472">
          <cell r="S472">
            <v>2.8025000000000002</v>
          </cell>
        </row>
        <row r="473">
          <cell r="S473">
            <v>2.6524999999999999</v>
          </cell>
        </row>
        <row r="474">
          <cell r="S474">
            <v>2.4441666666666664</v>
          </cell>
        </row>
        <row r="475">
          <cell r="S475">
            <v>2.5866666666666669</v>
          </cell>
        </row>
        <row r="476">
          <cell r="S476">
            <v>2.5983333333333332</v>
          </cell>
        </row>
        <row r="477">
          <cell r="S477">
            <v>2.9299999999999997</v>
          </cell>
        </row>
        <row r="478">
          <cell r="S478">
            <v>2.9791666666666665</v>
          </cell>
        </row>
        <row r="479">
          <cell r="S479">
            <v>3.0516666666666663</v>
          </cell>
        </row>
        <row r="480">
          <cell r="S480">
            <v>3.105</v>
          </cell>
        </row>
        <row r="481">
          <cell r="S481">
            <v>6.0108333333333333</v>
          </cell>
        </row>
        <row r="482">
          <cell r="S482">
            <v>6.3116666666666674</v>
          </cell>
        </row>
        <row r="483">
          <cell r="S483">
            <v>6.4591666666666656</v>
          </cell>
        </row>
        <row r="484">
          <cell r="S484">
            <v>6.2941666666666665</v>
          </cell>
        </row>
        <row r="485">
          <cell r="S485">
            <v>6.1875000000000009</v>
          </cell>
        </row>
        <row r="486">
          <cell r="S486">
            <v>7.1191666666666658</v>
          </cell>
        </row>
        <row r="487">
          <cell r="S487">
            <v>7.2191666666666663</v>
          </cell>
        </row>
        <row r="488">
          <cell r="S488">
            <v>7.6216666666666661</v>
          </cell>
        </row>
        <row r="489">
          <cell r="S489">
            <v>7.8641666666666667</v>
          </cell>
        </row>
        <row r="490">
          <cell r="S490">
            <v>10.940833333333332</v>
          </cell>
        </row>
        <row r="491">
          <cell r="S491">
            <v>11.248333333333333</v>
          </cell>
        </row>
        <row r="492">
          <cell r="S492">
            <v>11.275</v>
          </cell>
        </row>
        <row r="493">
          <cell r="S493">
            <v>11.464166666666669</v>
          </cell>
        </row>
        <row r="494">
          <cell r="S494">
            <v>13.275833333333331</v>
          </cell>
        </row>
        <row r="495">
          <cell r="S495">
            <v>13.484999999999999</v>
          </cell>
        </row>
        <row r="496">
          <cell r="S496">
            <v>13.528333333333334</v>
          </cell>
        </row>
        <row r="497">
          <cell r="S497">
            <v>13.764999999999999</v>
          </cell>
        </row>
        <row r="498">
          <cell r="S498">
            <v>13.952499999999999</v>
          </cell>
        </row>
        <row r="499">
          <cell r="S499">
            <v>15.65</v>
          </cell>
        </row>
        <row r="500">
          <cell r="S500">
            <v>16.38</v>
          </cell>
        </row>
        <row r="501">
          <cell r="S501">
            <v>16.62</v>
          </cell>
        </row>
        <row r="502">
          <cell r="S502">
            <v>16.68</v>
          </cell>
        </row>
        <row r="503">
          <cell r="S503">
            <v>15.995833333333332</v>
          </cell>
        </row>
        <row r="504">
          <cell r="S504">
            <v>16.401666666666667</v>
          </cell>
        </row>
        <row r="505">
          <cell r="S505">
            <v>16.195</v>
          </cell>
        </row>
        <row r="506">
          <cell r="S506">
            <v>16.21833333333333</v>
          </cell>
        </row>
        <row r="507">
          <cell r="S507">
            <v>13.001666666666667</v>
          </cell>
        </row>
        <row r="508">
          <cell r="S508">
            <v>12.924999999999999</v>
          </cell>
        </row>
        <row r="509">
          <cell r="S509">
            <v>11.780833333333334</v>
          </cell>
        </row>
        <row r="510">
          <cell r="S510">
            <v>11.418333333333335</v>
          </cell>
        </row>
        <row r="511">
          <cell r="S511">
            <v>10.96</v>
          </cell>
        </row>
        <row r="512">
          <cell r="S512">
            <v>6.2025000000000006</v>
          </cell>
        </row>
        <row r="513">
          <cell r="S513">
            <v>6.1833333333333336</v>
          </cell>
        </row>
        <row r="514">
          <cell r="S514">
            <v>6.0083333333333337</v>
          </cell>
        </row>
        <row r="515">
          <cell r="S515">
            <v>5.9908333333333319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314C-1F9C-4656-BA34-6CE27C104CEC}">
  <dimension ref="A1:S515"/>
  <sheetViews>
    <sheetView topLeftCell="A488" workbookViewId="0">
      <selection activeCell="U530" sqref="U530"/>
    </sheetView>
  </sheetViews>
  <sheetFormatPr defaultRowHeight="12.75"/>
  <cols>
    <col min="1" max="1" width="9.140625" style="12" customWidth="1"/>
    <col min="2" max="2" width="9.140625" style="12"/>
    <col min="3" max="3" width="0" style="12" hidden="1" customWidth="1"/>
    <col min="4" max="18" width="9.140625" style="12" hidden="1" customWidth="1"/>
    <col min="19" max="19" width="16" style="38" bestFit="1" customWidth="1"/>
    <col min="20" max="258" width="9.140625" style="12"/>
    <col min="259" max="274" width="0" style="12" hidden="1" customWidth="1"/>
    <col min="275" max="275" width="16" style="12" bestFit="1" customWidth="1"/>
    <col min="276" max="514" width="9.140625" style="12"/>
    <col min="515" max="530" width="0" style="12" hidden="1" customWidth="1"/>
    <col min="531" max="531" width="16" style="12" bestFit="1" customWidth="1"/>
    <col min="532" max="770" width="9.140625" style="12"/>
    <col min="771" max="786" width="0" style="12" hidden="1" customWidth="1"/>
    <col min="787" max="787" width="16" style="12" bestFit="1" customWidth="1"/>
    <col min="788" max="1026" width="9.140625" style="12"/>
    <col min="1027" max="1042" width="0" style="12" hidden="1" customWidth="1"/>
    <col min="1043" max="1043" width="16" style="12" bestFit="1" customWidth="1"/>
    <col min="1044" max="1282" width="9.140625" style="12"/>
    <col min="1283" max="1298" width="0" style="12" hidden="1" customWidth="1"/>
    <col min="1299" max="1299" width="16" style="12" bestFit="1" customWidth="1"/>
    <col min="1300" max="1538" width="9.140625" style="12"/>
    <col min="1539" max="1554" width="0" style="12" hidden="1" customWidth="1"/>
    <col min="1555" max="1555" width="16" style="12" bestFit="1" customWidth="1"/>
    <col min="1556" max="1794" width="9.140625" style="12"/>
    <col min="1795" max="1810" width="0" style="12" hidden="1" customWidth="1"/>
    <col min="1811" max="1811" width="16" style="12" bestFit="1" customWidth="1"/>
    <col min="1812" max="2050" width="9.140625" style="12"/>
    <col min="2051" max="2066" width="0" style="12" hidden="1" customWidth="1"/>
    <col min="2067" max="2067" width="16" style="12" bestFit="1" customWidth="1"/>
    <col min="2068" max="2306" width="9.140625" style="12"/>
    <col min="2307" max="2322" width="0" style="12" hidden="1" customWidth="1"/>
    <col min="2323" max="2323" width="16" style="12" bestFit="1" customWidth="1"/>
    <col min="2324" max="2562" width="9.140625" style="12"/>
    <col min="2563" max="2578" width="0" style="12" hidden="1" customWidth="1"/>
    <col min="2579" max="2579" width="16" style="12" bestFit="1" customWidth="1"/>
    <col min="2580" max="2818" width="9.140625" style="12"/>
    <col min="2819" max="2834" width="0" style="12" hidden="1" customWidth="1"/>
    <col min="2835" max="2835" width="16" style="12" bestFit="1" customWidth="1"/>
    <col min="2836" max="3074" width="9.140625" style="12"/>
    <col min="3075" max="3090" width="0" style="12" hidden="1" customWidth="1"/>
    <col min="3091" max="3091" width="16" style="12" bestFit="1" customWidth="1"/>
    <col min="3092" max="3330" width="9.140625" style="12"/>
    <col min="3331" max="3346" width="0" style="12" hidden="1" customWidth="1"/>
    <col min="3347" max="3347" width="16" style="12" bestFit="1" customWidth="1"/>
    <col min="3348" max="3586" width="9.140625" style="12"/>
    <col min="3587" max="3602" width="0" style="12" hidden="1" customWidth="1"/>
    <col min="3603" max="3603" width="16" style="12" bestFit="1" customWidth="1"/>
    <col min="3604" max="3842" width="9.140625" style="12"/>
    <col min="3843" max="3858" width="0" style="12" hidden="1" customWidth="1"/>
    <col min="3859" max="3859" width="16" style="12" bestFit="1" customWidth="1"/>
    <col min="3860" max="4098" width="9.140625" style="12"/>
    <col min="4099" max="4114" width="0" style="12" hidden="1" customWidth="1"/>
    <col min="4115" max="4115" width="16" style="12" bestFit="1" customWidth="1"/>
    <col min="4116" max="4354" width="9.140625" style="12"/>
    <col min="4355" max="4370" width="0" style="12" hidden="1" customWidth="1"/>
    <col min="4371" max="4371" width="16" style="12" bestFit="1" customWidth="1"/>
    <col min="4372" max="4610" width="9.140625" style="12"/>
    <col min="4611" max="4626" width="0" style="12" hidden="1" customWidth="1"/>
    <col min="4627" max="4627" width="16" style="12" bestFit="1" customWidth="1"/>
    <col min="4628" max="4866" width="9.140625" style="12"/>
    <col min="4867" max="4882" width="0" style="12" hidden="1" customWidth="1"/>
    <col min="4883" max="4883" width="16" style="12" bestFit="1" customWidth="1"/>
    <col min="4884" max="5122" width="9.140625" style="12"/>
    <col min="5123" max="5138" width="0" style="12" hidden="1" customWidth="1"/>
    <col min="5139" max="5139" width="16" style="12" bestFit="1" customWidth="1"/>
    <col min="5140" max="5378" width="9.140625" style="12"/>
    <col min="5379" max="5394" width="0" style="12" hidden="1" customWidth="1"/>
    <col min="5395" max="5395" width="16" style="12" bestFit="1" customWidth="1"/>
    <col min="5396" max="5634" width="9.140625" style="12"/>
    <col min="5635" max="5650" width="0" style="12" hidden="1" customWidth="1"/>
    <col min="5651" max="5651" width="16" style="12" bestFit="1" customWidth="1"/>
    <col min="5652" max="5890" width="9.140625" style="12"/>
    <col min="5891" max="5906" width="0" style="12" hidden="1" customWidth="1"/>
    <col min="5907" max="5907" width="16" style="12" bestFit="1" customWidth="1"/>
    <col min="5908" max="6146" width="9.140625" style="12"/>
    <col min="6147" max="6162" width="0" style="12" hidden="1" customWidth="1"/>
    <col min="6163" max="6163" width="16" style="12" bestFit="1" customWidth="1"/>
    <col min="6164" max="6402" width="9.140625" style="12"/>
    <col min="6403" max="6418" width="0" style="12" hidden="1" customWidth="1"/>
    <col min="6419" max="6419" width="16" style="12" bestFit="1" customWidth="1"/>
    <col min="6420" max="6658" width="9.140625" style="12"/>
    <col min="6659" max="6674" width="0" style="12" hidden="1" customWidth="1"/>
    <col min="6675" max="6675" width="16" style="12" bestFit="1" customWidth="1"/>
    <col min="6676" max="6914" width="9.140625" style="12"/>
    <col min="6915" max="6930" width="0" style="12" hidden="1" customWidth="1"/>
    <col min="6931" max="6931" width="16" style="12" bestFit="1" customWidth="1"/>
    <col min="6932" max="7170" width="9.140625" style="12"/>
    <col min="7171" max="7186" width="0" style="12" hidden="1" customWidth="1"/>
    <col min="7187" max="7187" width="16" style="12" bestFit="1" customWidth="1"/>
    <col min="7188" max="7426" width="9.140625" style="12"/>
    <col min="7427" max="7442" width="0" style="12" hidden="1" customWidth="1"/>
    <col min="7443" max="7443" width="16" style="12" bestFit="1" customWidth="1"/>
    <col min="7444" max="7682" width="9.140625" style="12"/>
    <col min="7683" max="7698" width="0" style="12" hidden="1" customWidth="1"/>
    <col min="7699" max="7699" width="16" style="12" bestFit="1" customWidth="1"/>
    <col min="7700" max="7938" width="9.140625" style="12"/>
    <col min="7939" max="7954" width="0" style="12" hidden="1" customWidth="1"/>
    <col min="7955" max="7955" width="16" style="12" bestFit="1" customWidth="1"/>
    <col min="7956" max="8194" width="9.140625" style="12"/>
    <col min="8195" max="8210" width="0" style="12" hidden="1" customWidth="1"/>
    <col min="8211" max="8211" width="16" style="12" bestFit="1" customWidth="1"/>
    <col min="8212" max="8450" width="9.140625" style="12"/>
    <col min="8451" max="8466" width="0" style="12" hidden="1" customWidth="1"/>
    <col min="8467" max="8467" width="16" style="12" bestFit="1" customWidth="1"/>
    <col min="8468" max="8706" width="9.140625" style="12"/>
    <col min="8707" max="8722" width="0" style="12" hidden="1" customWidth="1"/>
    <col min="8723" max="8723" width="16" style="12" bestFit="1" customWidth="1"/>
    <col min="8724" max="8962" width="9.140625" style="12"/>
    <col min="8963" max="8978" width="0" style="12" hidden="1" customWidth="1"/>
    <col min="8979" max="8979" width="16" style="12" bestFit="1" customWidth="1"/>
    <col min="8980" max="9218" width="9.140625" style="12"/>
    <col min="9219" max="9234" width="0" style="12" hidden="1" customWidth="1"/>
    <col min="9235" max="9235" width="16" style="12" bestFit="1" customWidth="1"/>
    <col min="9236" max="9474" width="9.140625" style="12"/>
    <col min="9475" max="9490" width="0" style="12" hidden="1" customWidth="1"/>
    <col min="9491" max="9491" width="16" style="12" bestFit="1" customWidth="1"/>
    <col min="9492" max="9730" width="9.140625" style="12"/>
    <col min="9731" max="9746" width="0" style="12" hidden="1" customWidth="1"/>
    <col min="9747" max="9747" width="16" style="12" bestFit="1" customWidth="1"/>
    <col min="9748" max="9986" width="9.140625" style="12"/>
    <col min="9987" max="10002" width="0" style="12" hidden="1" customWidth="1"/>
    <col min="10003" max="10003" width="16" style="12" bestFit="1" customWidth="1"/>
    <col min="10004" max="10242" width="9.140625" style="12"/>
    <col min="10243" max="10258" width="0" style="12" hidden="1" customWidth="1"/>
    <col min="10259" max="10259" width="16" style="12" bestFit="1" customWidth="1"/>
    <col min="10260" max="10498" width="9.140625" style="12"/>
    <col min="10499" max="10514" width="0" style="12" hidden="1" customWidth="1"/>
    <col min="10515" max="10515" width="16" style="12" bestFit="1" customWidth="1"/>
    <col min="10516" max="10754" width="9.140625" style="12"/>
    <col min="10755" max="10770" width="0" style="12" hidden="1" customWidth="1"/>
    <col min="10771" max="10771" width="16" style="12" bestFit="1" customWidth="1"/>
    <col min="10772" max="11010" width="9.140625" style="12"/>
    <col min="11011" max="11026" width="0" style="12" hidden="1" customWidth="1"/>
    <col min="11027" max="11027" width="16" style="12" bestFit="1" customWidth="1"/>
    <col min="11028" max="11266" width="9.140625" style="12"/>
    <col min="11267" max="11282" width="0" style="12" hidden="1" customWidth="1"/>
    <col min="11283" max="11283" width="16" style="12" bestFit="1" customWidth="1"/>
    <col min="11284" max="11522" width="9.140625" style="12"/>
    <col min="11523" max="11538" width="0" style="12" hidden="1" customWidth="1"/>
    <col min="11539" max="11539" width="16" style="12" bestFit="1" customWidth="1"/>
    <col min="11540" max="11778" width="9.140625" style="12"/>
    <col min="11779" max="11794" width="0" style="12" hidden="1" customWidth="1"/>
    <col min="11795" max="11795" width="16" style="12" bestFit="1" customWidth="1"/>
    <col min="11796" max="12034" width="9.140625" style="12"/>
    <col min="12035" max="12050" width="0" style="12" hidden="1" customWidth="1"/>
    <col min="12051" max="12051" width="16" style="12" bestFit="1" customWidth="1"/>
    <col min="12052" max="12290" width="9.140625" style="12"/>
    <col min="12291" max="12306" width="0" style="12" hidden="1" customWidth="1"/>
    <col min="12307" max="12307" width="16" style="12" bestFit="1" customWidth="1"/>
    <col min="12308" max="12546" width="9.140625" style="12"/>
    <col min="12547" max="12562" width="0" style="12" hidden="1" customWidth="1"/>
    <col min="12563" max="12563" width="16" style="12" bestFit="1" customWidth="1"/>
    <col min="12564" max="12802" width="9.140625" style="12"/>
    <col min="12803" max="12818" width="0" style="12" hidden="1" customWidth="1"/>
    <col min="12819" max="12819" width="16" style="12" bestFit="1" customWidth="1"/>
    <col min="12820" max="13058" width="9.140625" style="12"/>
    <col min="13059" max="13074" width="0" style="12" hidden="1" customWidth="1"/>
    <col min="13075" max="13075" width="16" style="12" bestFit="1" customWidth="1"/>
    <col min="13076" max="13314" width="9.140625" style="12"/>
    <col min="13315" max="13330" width="0" style="12" hidden="1" customWidth="1"/>
    <col min="13331" max="13331" width="16" style="12" bestFit="1" customWidth="1"/>
    <col min="13332" max="13570" width="9.140625" style="12"/>
    <col min="13571" max="13586" width="0" style="12" hidden="1" customWidth="1"/>
    <col min="13587" max="13587" width="16" style="12" bestFit="1" customWidth="1"/>
    <col min="13588" max="13826" width="9.140625" style="12"/>
    <col min="13827" max="13842" width="0" style="12" hidden="1" customWidth="1"/>
    <col min="13843" max="13843" width="16" style="12" bestFit="1" customWidth="1"/>
    <col min="13844" max="14082" width="9.140625" style="12"/>
    <col min="14083" max="14098" width="0" style="12" hidden="1" customWidth="1"/>
    <col min="14099" max="14099" width="16" style="12" bestFit="1" customWidth="1"/>
    <col min="14100" max="14338" width="9.140625" style="12"/>
    <col min="14339" max="14354" width="0" style="12" hidden="1" customWidth="1"/>
    <col min="14355" max="14355" width="16" style="12" bestFit="1" customWidth="1"/>
    <col min="14356" max="14594" width="9.140625" style="12"/>
    <col min="14595" max="14610" width="0" style="12" hidden="1" customWidth="1"/>
    <col min="14611" max="14611" width="16" style="12" bestFit="1" customWidth="1"/>
    <col min="14612" max="14850" width="9.140625" style="12"/>
    <col min="14851" max="14866" width="0" style="12" hidden="1" customWidth="1"/>
    <col min="14867" max="14867" width="16" style="12" bestFit="1" customWidth="1"/>
    <col min="14868" max="15106" width="9.140625" style="12"/>
    <col min="15107" max="15122" width="0" style="12" hidden="1" customWidth="1"/>
    <col min="15123" max="15123" width="16" style="12" bestFit="1" customWidth="1"/>
    <col min="15124" max="15362" width="9.140625" style="12"/>
    <col min="15363" max="15378" width="0" style="12" hidden="1" customWidth="1"/>
    <col min="15379" max="15379" width="16" style="12" bestFit="1" customWidth="1"/>
    <col min="15380" max="15618" width="9.140625" style="12"/>
    <col min="15619" max="15634" width="0" style="12" hidden="1" customWidth="1"/>
    <col min="15635" max="15635" width="16" style="12" bestFit="1" customWidth="1"/>
    <col min="15636" max="15874" width="9.140625" style="12"/>
    <col min="15875" max="15890" width="0" style="12" hidden="1" customWidth="1"/>
    <col min="15891" max="15891" width="16" style="12" bestFit="1" customWidth="1"/>
    <col min="15892" max="16130" width="9.140625" style="12"/>
    <col min="16131" max="16146" width="0" style="12" hidden="1" customWidth="1"/>
    <col min="16147" max="16147" width="16" style="12" bestFit="1" customWidth="1"/>
    <col min="16148" max="16384" width="9.140625" style="12"/>
  </cols>
  <sheetData>
    <row r="1" spans="1:19" ht="22.5">
      <c r="A1" s="12" t="s">
        <v>16</v>
      </c>
      <c r="B1" s="13" t="s">
        <v>17</v>
      </c>
      <c r="C1" s="13" t="s">
        <v>18</v>
      </c>
      <c r="D1" s="14" t="s">
        <v>19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25</v>
      </c>
      <c r="K1" s="14" t="s">
        <v>26</v>
      </c>
      <c r="L1" s="14" t="s">
        <v>27</v>
      </c>
      <c r="M1" s="14" t="s">
        <v>28</v>
      </c>
      <c r="N1" s="14" t="s">
        <v>29</v>
      </c>
      <c r="O1" s="14" t="s">
        <v>30</v>
      </c>
      <c r="P1" s="14" t="s">
        <v>31</v>
      </c>
      <c r="Q1" s="14" t="s">
        <v>32</v>
      </c>
      <c r="R1" s="14" t="s">
        <v>33</v>
      </c>
      <c r="S1" s="15" t="s">
        <v>34</v>
      </c>
    </row>
    <row r="2" spans="1:19">
      <c r="A2" s="16" t="s">
        <v>35</v>
      </c>
      <c r="B2" s="17" t="s">
        <v>36</v>
      </c>
      <c r="C2" s="16" t="s">
        <v>37</v>
      </c>
      <c r="D2" s="18">
        <v>3.75</v>
      </c>
      <c r="E2" s="18">
        <v>3.26</v>
      </c>
      <c r="F2" s="18">
        <v>3.11</v>
      </c>
      <c r="G2" s="18">
        <v>2.84</v>
      </c>
      <c r="H2" s="18">
        <v>3.33</v>
      </c>
      <c r="I2" s="18">
        <v>2.69</v>
      </c>
      <c r="J2" s="18">
        <v>2.66</v>
      </c>
      <c r="K2" s="18">
        <v>2.89</v>
      </c>
      <c r="L2" s="18">
        <v>2.88</v>
      </c>
      <c r="M2" s="18">
        <v>3.2</v>
      </c>
      <c r="N2" s="18">
        <v>3.57</v>
      </c>
      <c r="O2" s="18">
        <v>3.34</v>
      </c>
      <c r="P2" s="18">
        <v>3.53</v>
      </c>
      <c r="Q2" s="18">
        <v>3.39</v>
      </c>
      <c r="R2" s="18">
        <v>3.52</v>
      </c>
      <c r="S2" s="19">
        <f t="shared" ref="S2:S65" si="0">AVERAGE(D2:R2)</f>
        <v>3.1973333333333334</v>
      </c>
    </row>
    <row r="3" spans="1:19">
      <c r="A3" s="16" t="s">
        <v>35</v>
      </c>
      <c r="B3" s="17" t="s">
        <v>36</v>
      </c>
      <c r="C3" s="16" t="s">
        <v>38</v>
      </c>
      <c r="D3" s="18">
        <v>3.87</v>
      </c>
      <c r="E3" s="18">
        <v>3.47</v>
      </c>
      <c r="F3" s="18">
        <v>3.23</v>
      </c>
      <c r="G3" s="18">
        <v>2.96</v>
      </c>
      <c r="H3" s="18">
        <v>3.32</v>
      </c>
      <c r="I3" s="18">
        <v>3.54</v>
      </c>
      <c r="J3" s="18">
        <v>3.1</v>
      </c>
      <c r="K3" s="18">
        <v>3.56</v>
      </c>
      <c r="L3" s="18">
        <v>3.43</v>
      </c>
      <c r="M3" s="18">
        <v>4.1399999999999997</v>
      </c>
      <c r="N3" s="18">
        <v>3.66</v>
      </c>
      <c r="O3" s="18">
        <v>3.28</v>
      </c>
      <c r="P3" s="18">
        <v>3.03</v>
      </c>
      <c r="Q3" s="18">
        <v>3.6</v>
      </c>
      <c r="R3" s="18">
        <v>3.68</v>
      </c>
      <c r="S3" s="19">
        <f t="shared" si="0"/>
        <v>3.4580000000000002</v>
      </c>
    </row>
    <row r="4" spans="1:19">
      <c r="A4" s="16" t="s">
        <v>35</v>
      </c>
      <c r="B4" s="17" t="s">
        <v>36</v>
      </c>
      <c r="C4" s="16" t="s">
        <v>39</v>
      </c>
      <c r="D4" s="18">
        <v>3.25</v>
      </c>
      <c r="E4" s="18">
        <v>3.2</v>
      </c>
      <c r="F4" s="18">
        <v>3.39</v>
      </c>
      <c r="G4" s="18">
        <v>3.2</v>
      </c>
      <c r="H4" s="18">
        <v>3.22</v>
      </c>
      <c r="I4" s="18">
        <v>3.64</v>
      </c>
      <c r="J4" s="18">
        <v>3.18</v>
      </c>
      <c r="K4" s="18">
        <v>3.28</v>
      </c>
      <c r="L4" s="18">
        <v>3.62</v>
      </c>
      <c r="M4" s="18">
        <v>3.97</v>
      </c>
      <c r="N4" s="18">
        <v>3.45</v>
      </c>
      <c r="O4" s="18">
        <v>3.38</v>
      </c>
      <c r="P4" s="18">
        <v>3.13</v>
      </c>
      <c r="Q4" s="18">
        <v>3.56</v>
      </c>
      <c r="R4" s="18">
        <v>3.4</v>
      </c>
      <c r="S4" s="19">
        <f t="shared" si="0"/>
        <v>3.3913333333333342</v>
      </c>
    </row>
    <row r="5" spans="1:19">
      <c r="A5" s="16" t="s">
        <v>35</v>
      </c>
      <c r="B5" s="17" t="s">
        <v>36</v>
      </c>
      <c r="C5" s="16" t="s">
        <v>40</v>
      </c>
      <c r="D5" s="18">
        <v>4.12</v>
      </c>
      <c r="E5" s="18">
        <v>3.91</v>
      </c>
      <c r="F5" s="18">
        <v>4.12</v>
      </c>
      <c r="G5" s="18">
        <v>3.83</v>
      </c>
      <c r="H5" s="18">
        <v>3.99</v>
      </c>
      <c r="I5" s="18">
        <v>3.79</v>
      </c>
      <c r="J5" s="18">
        <v>3.51</v>
      </c>
      <c r="K5" s="18">
        <v>3.76</v>
      </c>
      <c r="L5" s="18">
        <v>3.99</v>
      </c>
      <c r="M5" s="18">
        <v>4.3</v>
      </c>
      <c r="N5" s="18">
        <v>3.73</v>
      </c>
      <c r="O5" s="18">
        <v>3.72</v>
      </c>
      <c r="P5" s="18">
        <v>3.72</v>
      </c>
      <c r="Q5" s="18">
        <v>3.77</v>
      </c>
      <c r="R5" s="18">
        <v>3.53</v>
      </c>
      <c r="S5" s="19">
        <f t="shared" si="0"/>
        <v>3.8526666666666665</v>
      </c>
    </row>
    <row r="6" spans="1:19">
      <c r="A6" s="16" t="s">
        <v>35</v>
      </c>
      <c r="B6" s="17" t="s">
        <v>41</v>
      </c>
      <c r="C6" s="16" t="s">
        <v>37</v>
      </c>
      <c r="D6" s="18">
        <v>3.73</v>
      </c>
      <c r="E6" s="18">
        <v>3.65</v>
      </c>
      <c r="F6" s="18">
        <v>4.08</v>
      </c>
      <c r="G6" s="18">
        <v>4.16</v>
      </c>
      <c r="H6" s="18">
        <v>3.89</v>
      </c>
      <c r="I6" s="18">
        <v>3.82</v>
      </c>
      <c r="J6" s="18">
        <v>3.33</v>
      </c>
      <c r="K6" s="18">
        <v>3.42</v>
      </c>
      <c r="L6" s="18">
        <v>3.64</v>
      </c>
      <c r="M6" s="18">
        <v>4.0199999999999996</v>
      </c>
      <c r="N6" s="18">
        <v>3.42</v>
      </c>
      <c r="O6" s="18">
        <v>3.26</v>
      </c>
      <c r="P6" s="18">
        <v>3.14</v>
      </c>
      <c r="Q6" s="18">
        <v>3.62</v>
      </c>
      <c r="R6" s="18">
        <v>3.5</v>
      </c>
      <c r="S6" s="19">
        <f t="shared" si="0"/>
        <v>3.6453333333333338</v>
      </c>
    </row>
    <row r="7" spans="1:19">
      <c r="A7" s="16" t="s">
        <v>35</v>
      </c>
      <c r="B7" s="17" t="s">
        <v>41</v>
      </c>
      <c r="C7" s="16" t="s">
        <v>38</v>
      </c>
      <c r="D7" s="18">
        <v>3.77</v>
      </c>
      <c r="E7" s="18">
        <v>4.2699999999999996</v>
      </c>
      <c r="F7" s="18">
        <v>4.46</v>
      </c>
      <c r="G7" s="18">
        <v>4.6500000000000004</v>
      </c>
      <c r="H7" s="18">
        <v>4.2699999999999996</v>
      </c>
      <c r="I7" s="18">
        <v>3.9</v>
      </c>
      <c r="J7" s="18">
        <v>4.1399999999999997</v>
      </c>
      <c r="K7" s="18">
        <v>4.53</v>
      </c>
      <c r="L7" s="18">
        <v>4.6100000000000003</v>
      </c>
      <c r="M7" s="18">
        <v>4.66</v>
      </c>
      <c r="N7" s="18">
        <v>3.88</v>
      </c>
      <c r="O7" s="18">
        <v>3.88</v>
      </c>
      <c r="P7" s="18">
        <v>3.55</v>
      </c>
      <c r="Q7" s="18">
        <v>3.68</v>
      </c>
      <c r="R7" s="18">
        <v>3.83</v>
      </c>
      <c r="S7" s="19">
        <f t="shared" si="0"/>
        <v>4.1386666666666665</v>
      </c>
    </row>
    <row r="8" spans="1:19">
      <c r="A8" s="16" t="s">
        <v>35</v>
      </c>
      <c r="B8" s="17" t="s">
        <v>41</v>
      </c>
      <c r="C8" s="16" t="s">
        <v>39</v>
      </c>
      <c r="D8" s="18">
        <v>3.81</v>
      </c>
      <c r="E8" s="18">
        <v>3.74</v>
      </c>
      <c r="F8" s="18">
        <v>4</v>
      </c>
      <c r="G8" s="18">
        <v>3.92</v>
      </c>
      <c r="H8" s="18">
        <v>3.99</v>
      </c>
      <c r="I8" s="18">
        <v>3.4</v>
      </c>
      <c r="J8" s="18">
        <v>3.32</v>
      </c>
      <c r="K8" s="18">
        <v>3.99</v>
      </c>
      <c r="L8" s="18">
        <v>3.6</v>
      </c>
      <c r="M8" s="18">
        <v>3.35</v>
      </c>
      <c r="N8" s="18">
        <v>3.51</v>
      </c>
      <c r="O8" s="18">
        <v>3.62</v>
      </c>
      <c r="P8" s="18">
        <v>3.94</v>
      </c>
      <c r="Q8" s="18">
        <v>4.03</v>
      </c>
      <c r="R8" s="18">
        <v>4.1399999999999997</v>
      </c>
      <c r="S8" s="19">
        <f t="shared" si="0"/>
        <v>3.7573333333333334</v>
      </c>
    </row>
    <row r="9" spans="1:19">
      <c r="A9" s="16" t="s">
        <v>35</v>
      </c>
      <c r="B9" s="17" t="s">
        <v>41</v>
      </c>
      <c r="C9" s="16" t="s">
        <v>40</v>
      </c>
      <c r="D9" s="18">
        <v>3.28</v>
      </c>
      <c r="E9" s="18">
        <v>3.41</v>
      </c>
      <c r="F9" s="18">
        <v>3.18</v>
      </c>
      <c r="G9" s="18">
        <v>3.46</v>
      </c>
      <c r="H9" s="18">
        <v>3.35</v>
      </c>
      <c r="I9" s="18">
        <v>3.86</v>
      </c>
      <c r="J9" s="18">
        <v>3.12</v>
      </c>
      <c r="K9" s="18">
        <v>3.35</v>
      </c>
      <c r="L9" s="18">
        <v>3.23</v>
      </c>
      <c r="M9" s="18">
        <v>3.81</v>
      </c>
      <c r="N9" s="18">
        <v>3.3</v>
      </c>
      <c r="O9" s="18">
        <v>3.5</v>
      </c>
      <c r="P9" s="18">
        <v>3.87</v>
      </c>
      <c r="Q9" s="18">
        <v>4.21</v>
      </c>
      <c r="R9" s="18">
        <v>3.77</v>
      </c>
      <c r="S9" s="19">
        <f t="shared" si="0"/>
        <v>3.5133333333333336</v>
      </c>
    </row>
    <row r="10" spans="1:19">
      <c r="A10" s="16" t="s">
        <v>35</v>
      </c>
      <c r="B10" s="17" t="s">
        <v>42</v>
      </c>
      <c r="C10" s="16" t="s">
        <v>37</v>
      </c>
      <c r="D10" s="18">
        <v>3.21</v>
      </c>
      <c r="E10" s="18">
        <v>3.2</v>
      </c>
      <c r="F10" s="18">
        <v>3.01</v>
      </c>
      <c r="G10" s="18">
        <v>2.95</v>
      </c>
      <c r="H10" s="18">
        <v>3.51</v>
      </c>
      <c r="I10" s="18">
        <v>3.25</v>
      </c>
      <c r="J10" s="18">
        <v>2.81</v>
      </c>
      <c r="K10" s="18">
        <v>3.13</v>
      </c>
      <c r="L10" s="18">
        <v>3.15</v>
      </c>
      <c r="M10" s="18">
        <v>3.8</v>
      </c>
      <c r="N10" s="18">
        <v>3.47</v>
      </c>
      <c r="O10" s="18">
        <v>3.07</v>
      </c>
      <c r="P10" s="18">
        <v>3.26</v>
      </c>
      <c r="Q10" s="18">
        <v>3.66</v>
      </c>
      <c r="R10" s="18">
        <v>3.61</v>
      </c>
      <c r="S10" s="19">
        <f t="shared" si="0"/>
        <v>3.2726666666666659</v>
      </c>
    </row>
    <row r="11" spans="1:19">
      <c r="A11" s="16" t="s">
        <v>35</v>
      </c>
      <c r="B11" s="17" t="s">
        <v>42</v>
      </c>
      <c r="C11" s="16" t="s">
        <v>38</v>
      </c>
      <c r="D11" s="18">
        <v>3.2</v>
      </c>
      <c r="E11" s="18">
        <v>3.03</v>
      </c>
      <c r="F11" s="18">
        <v>2.88</v>
      </c>
      <c r="G11" s="18">
        <v>3.1</v>
      </c>
      <c r="H11" s="18">
        <v>3.29</v>
      </c>
      <c r="I11" s="18">
        <v>2.63</v>
      </c>
      <c r="J11" s="18">
        <v>2.35</v>
      </c>
      <c r="K11" s="18">
        <v>3.06</v>
      </c>
      <c r="L11" s="18">
        <v>2.78</v>
      </c>
      <c r="M11" s="18">
        <v>3.39</v>
      </c>
      <c r="N11" s="18">
        <v>2.62</v>
      </c>
      <c r="O11" s="18">
        <v>2.5</v>
      </c>
      <c r="P11" s="18">
        <v>2.12</v>
      </c>
      <c r="Q11" s="18">
        <v>3.54</v>
      </c>
      <c r="R11" s="18">
        <v>2.62</v>
      </c>
      <c r="S11" s="19">
        <f t="shared" si="0"/>
        <v>2.8739999999999997</v>
      </c>
    </row>
    <row r="12" spans="1:19">
      <c r="A12" s="16" t="s">
        <v>35</v>
      </c>
      <c r="B12" s="17" t="s">
        <v>42</v>
      </c>
      <c r="C12" s="16" t="s">
        <v>39</v>
      </c>
      <c r="D12" s="18">
        <v>3.82</v>
      </c>
      <c r="E12" s="18">
        <v>3.52</v>
      </c>
      <c r="F12" s="18">
        <v>3.67</v>
      </c>
      <c r="G12" s="18">
        <v>3.36</v>
      </c>
      <c r="H12" s="18">
        <v>3.72</v>
      </c>
      <c r="I12" s="18">
        <v>3.77</v>
      </c>
      <c r="J12" s="18">
        <v>3.51</v>
      </c>
      <c r="K12" s="18">
        <v>3.57</v>
      </c>
      <c r="L12" s="18">
        <v>4.16</v>
      </c>
      <c r="M12" s="18">
        <v>3.93</v>
      </c>
      <c r="N12" s="18">
        <v>2.7</v>
      </c>
      <c r="O12" s="18">
        <v>2.3199999999999998</v>
      </c>
      <c r="P12" s="18">
        <v>2.5099999999999998</v>
      </c>
      <c r="Q12" s="18">
        <v>3.3</v>
      </c>
      <c r="R12" s="18">
        <v>2.48</v>
      </c>
      <c r="S12" s="19">
        <f t="shared" si="0"/>
        <v>3.3559999999999994</v>
      </c>
    </row>
    <row r="13" spans="1:19">
      <c r="A13" s="16" t="s">
        <v>35</v>
      </c>
      <c r="B13" s="17" t="s">
        <v>42</v>
      </c>
      <c r="C13" s="16" t="s">
        <v>40</v>
      </c>
      <c r="D13" s="18">
        <v>4.38</v>
      </c>
      <c r="E13" s="18">
        <v>4.1100000000000003</v>
      </c>
      <c r="F13" s="18">
        <v>4.34</v>
      </c>
      <c r="G13" s="18">
        <v>4.3099999999999996</v>
      </c>
      <c r="H13" s="18">
        <v>4.33</v>
      </c>
      <c r="I13" s="18">
        <v>4.22</v>
      </c>
      <c r="J13" s="18">
        <v>4.0999999999999996</v>
      </c>
      <c r="K13" s="18">
        <v>4.0999999999999996</v>
      </c>
      <c r="L13" s="18">
        <v>5.13</v>
      </c>
      <c r="M13" s="18">
        <v>4.49</v>
      </c>
      <c r="N13" s="18">
        <v>2.6</v>
      </c>
      <c r="O13" s="18">
        <v>3.01</v>
      </c>
      <c r="P13" s="18">
        <v>3.38</v>
      </c>
      <c r="Q13" s="18">
        <v>3.43</v>
      </c>
      <c r="R13" s="18">
        <v>3.27</v>
      </c>
      <c r="S13" s="19">
        <f t="shared" si="0"/>
        <v>3.9466666666666672</v>
      </c>
    </row>
    <row r="14" spans="1:19">
      <c r="A14" s="16" t="s">
        <v>35</v>
      </c>
      <c r="B14" s="17" t="s">
        <v>42</v>
      </c>
      <c r="C14" s="16" t="s">
        <v>43</v>
      </c>
      <c r="D14" s="18">
        <v>3.96</v>
      </c>
      <c r="E14" s="18">
        <v>3.75</v>
      </c>
      <c r="F14" s="18">
        <v>4.09</v>
      </c>
      <c r="G14" s="18">
        <v>3.94</v>
      </c>
      <c r="H14" s="18">
        <v>3.44</v>
      </c>
      <c r="I14" s="18">
        <v>3.96</v>
      </c>
      <c r="J14" s="18">
        <v>3.11</v>
      </c>
      <c r="K14" s="18">
        <v>3.63</v>
      </c>
      <c r="L14" s="18">
        <v>3.96</v>
      </c>
      <c r="M14" s="18">
        <v>4.32</v>
      </c>
      <c r="N14" s="18">
        <v>2.87</v>
      </c>
      <c r="O14" s="18">
        <v>3.31</v>
      </c>
      <c r="P14" s="18">
        <v>3.46</v>
      </c>
      <c r="Q14" s="18">
        <v>3.82</v>
      </c>
      <c r="R14" s="18">
        <v>3.23</v>
      </c>
      <c r="S14" s="19">
        <f t="shared" si="0"/>
        <v>3.6566666666666663</v>
      </c>
    </row>
    <row r="15" spans="1:19">
      <c r="A15" s="16" t="s">
        <v>35</v>
      </c>
      <c r="B15" s="17" t="s">
        <v>44</v>
      </c>
      <c r="C15" s="16" t="s">
        <v>37</v>
      </c>
      <c r="D15" s="18">
        <v>3.89</v>
      </c>
      <c r="E15" s="18">
        <v>4.1500000000000004</v>
      </c>
      <c r="F15" s="18">
        <v>3.81</v>
      </c>
      <c r="G15" s="18">
        <v>4.32</v>
      </c>
      <c r="H15" s="18">
        <v>3.94</v>
      </c>
      <c r="I15" s="18">
        <v>3.61</v>
      </c>
      <c r="J15" s="18">
        <v>3.55</v>
      </c>
      <c r="K15" s="18">
        <v>4.32</v>
      </c>
      <c r="L15" s="18">
        <v>4.26</v>
      </c>
      <c r="M15" s="18">
        <v>4.9000000000000004</v>
      </c>
      <c r="N15" s="18">
        <v>3.04</v>
      </c>
      <c r="O15" s="18">
        <v>3.44</v>
      </c>
      <c r="P15" s="18">
        <v>3.46</v>
      </c>
      <c r="Q15" s="18">
        <v>3.97</v>
      </c>
      <c r="R15" s="18">
        <v>3.72</v>
      </c>
      <c r="S15" s="19">
        <f t="shared" si="0"/>
        <v>3.8919999999999999</v>
      </c>
    </row>
    <row r="16" spans="1:19">
      <c r="A16" s="16" t="s">
        <v>35</v>
      </c>
      <c r="B16" s="17" t="s">
        <v>44</v>
      </c>
      <c r="C16" s="16" t="s">
        <v>38</v>
      </c>
      <c r="D16" s="18">
        <v>4.13</v>
      </c>
      <c r="E16" s="18">
        <v>4</v>
      </c>
      <c r="F16" s="18">
        <v>3.72</v>
      </c>
      <c r="G16" s="18">
        <v>4.1500000000000004</v>
      </c>
      <c r="H16" s="18">
        <v>3.81</v>
      </c>
      <c r="I16" s="18">
        <v>3.6</v>
      </c>
      <c r="J16" s="18">
        <v>3.36</v>
      </c>
      <c r="K16" s="18">
        <v>4.05</v>
      </c>
      <c r="L16" s="18">
        <v>4.82</v>
      </c>
      <c r="M16" s="18">
        <v>3.94</v>
      </c>
      <c r="N16" s="18">
        <v>3.37</v>
      </c>
      <c r="O16" s="18">
        <v>3.63</v>
      </c>
      <c r="P16" s="18">
        <v>3.83</v>
      </c>
      <c r="Q16" s="18">
        <v>3.82</v>
      </c>
      <c r="R16" s="18">
        <v>3.97</v>
      </c>
      <c r="S16" s="19">
        <f t="shared" si="0"/>
        <v>3.88</v>
      </c>
    </row>
    <row r="17" spans="1:19">
      <c r="A17" s="16" t="s">
        <v>35</v>
      </c>
      <c r="B17" s="17" t="s">
        <v>44</v>
      </c>
      <c r="C17" s="16" t="s">
        <v>39</v>
      </c>
      <c r="D17" s="18">
        <v>4.17</v>
      </c>
      <c r="E17" s="18">
        <v>4.43</v>
      </c>
      <c r="F17" s="18">
        <v>4.57</v>
      </c>
      <c r="G17" s="18">
        <v>4.51</v>
      </c>
      <c r="H17" s="18">
        <v>4.2300000000000004</v>
      </c>
      <c r="I17" s="18">
        <v>4.28</v>
      </c>
      <c r="J17" s="18">
        <v>4.08</v>
      </c>
      <c r="K17" s="18">
        <v>4.41</v>
      </c>
      <c r="L17" s="18">
        <v>4.8899999999999997</v>
      </c>
      <c r="M17" s="18">
        <v>4.37</v>
      </c>
      <c r="N17" s="18">
        <v>4.57</v>
      </c>
      <c r="O17" s="18">
        <v>4.2</v>
      </c>
      <c r="P17" s="18">
        <v>4.3099999999999996</v>
      </c>
      <c r="Q17" s="18">
        <v>4.7</v>
      </c>
      <c r="R17" s="18">
        <v>4.97</v>
      </c>
      <c r="S17" s="19">
        <f t="shared" si="0"/>
        <v>4.4460000000000006</v>
      </c>
    </row>
    <row r="18" spans="1:19">
      <c r="A18" s="16" t="s">
        <v>35</v>
      </c>
      <c r="B18" s="17" t="s">
        <v>44</v>
      </c>
      <c r="C18" s="16" t="s">
        <v>40</v>
      </c>
      <c r="D18" s="18">
        <v>5.31</v>
      </c>
      <c r="E18" s="18">
        <v>5.17</v>
      </c>
      <c r="F18" s="18">
        <v>5.64</v>
      </c>
      <c r="G18" s="18">
        <v>5.27</v>
      </c>
      <c r="H18" s="18">
        <v>4.8</v>
      </c>
      <c r="I18" s="18">
        <v>4.57</v>
      </c>
      <c r="J18" s="18">
        <v>4.53</v>
      </c>
      <c r="K18" s="18">
        <v>5.78</v>
      </c>
      <c r="L18" s="18">
        <v>5.57</v>
      </c>
      <c r="M18" s="18">
        <v>5.4</v>
      </c>
      <c r="N18" s="18">
        <v>5.16</v>
      </c>
      <c r="O18" s="18">
        <v>5.52</v>
      </c>
      <c r="P18" s="18">
        <v>5.53</v>
      </c>
      <c r="Q18" s="18">
        <v>5.76</v>
      </c>
      <c r="R18" s="18">
        <v>6.04</v>
      </c>
      <c r="S18" s="19">
        <f t="shared" si="0"/>
        <v>5.3366666666666678</v>
      </c>
    </row>
    <row r="19" spans="1:19">
      <c r="A19" s="16" t="s">
        <v>35</v>
      </c>
      <c r="B19" s="17" t="s">
        <v>45</v>
      </c>
      <c r="C19" s="16" t="s">
        <v>37</v>
      </c>
      <c r="D19" s="18">
        <v>6.81</v>
      </c>
      <c r="E19" s="18">
        <v>6.91</v>
      </c>
      <c r="F19" s="18">
        <v>6.79</v>
      </c>
      <c r="G19" s="18">
        <v>6.85</v>
      </c>
      <c r="H19" s="18">
        <v>6.57</v>
      </c>
      <c r="I19" s="18">
        <v>6.27</v>
      </c>
      <c r="J19" s="18">
        <v>6.64</v>
      </c>
      <c r="K19" s="18">
        <v>6.99</v>
      </c>
      <c r="L19" s="18">
        <v>6.78</v>
      </c>
      <c r="M19" s="18">
        <v>6.68</v>
      </c>
      <c r="N19" s="18">
        <v>6.66</v>
      </c>
      <c r="O19" s="18">
        <v>6.75</v>
      </c>
      <c r="P19" s="18">
        <v>6.78</v>
      </c>
      <c r="Q19" s="18">
        <v>7.08</v>
      </c>
      <c r="R19" s="18">
        <v>7.24</v>
      </c>
      <c r="S19" s="19">
        <f t="shared" si="0"/>
        <v>6.7866666666666662</v>
      </c>
    </row>
    <row r="20" spans="1:19">
      <c r="A20" s="16" t="s">
        <v>35</v>
      </c>
      <c r="B20" s="17" t="s">
        <v>45</v>
      </c>
      <c r="C20" s="16" t="s">
        <v>38</v>
      </c>
      <c r="D20" s="18">
        <v>6.21</v>
      </c>
      <c r="E20" s="18">
        <v>6.23</v>
      </c>
      <c r="F20" s="18">
        <v>6.39</v>
      </c>
      <c r="G20" s="18">
        <v>6.55</v>
      </c>
      <c r="H20" s="18">
        <v>5.88</v>
      </c>
      <c r="I20" s="18">
        <v>6.2</v>
      </c>
      <c r="J20" s="18">
        <v>6.41</v>
      </c>
      <c r="K20" s="18">
        <v>6.24</v>
      </c>
      <c r="L20" s="18">
        <v>5.82</v>
      </c>
      <c r="M20" s="18">
        <v>6.03</v>
      </c>
      <c r="N20" s="18">
        <v>6.77</v>
      </c>
      <c r="O20" s="18">
        <v>6.52</v>
      </c>
      <c r="P20" s="18">
        <v>6.04</v>
      </c>
      <c r="Q20" s="18">
        <v>7.18</v>
      </c>
      <c r="R20" s="18">
        <v>6.96</v>
      </c>
      <c r="S20" s="19">
        <f t="shared" si="0"/>
        <v>6.3619999999999992</v>
      </c>
    </row>
    <row r="21" spans="1:19">
      <c r="A21" s="16" t="s">
        <v>35</v>
      </c>
      <c r="B21" s="17" t="s">
        <v>45</v>
      </c>
      <c r="C21" s="16" t="s">
        <v>39</v>
      </c>
      <c r="D21" s="18">
        <v>6.52</v>
      </c>
      <c r="E21" s="18">
        <v>6.75</v>
      </c>
      <c r="F21" s="18">
        <v>7.2</v>
      </c>
      <c r="G21" s="18">
        <v>7.04</v>
      </c>
      <c r="H21" s="18">
        <v>6.57</v>
      </c>
      <c r="I21" s="18">
        <v>6.82</v>
      </c>
      <c r="J21" s="18">
        <v>6.48</v>
      </c>
      <c r="K21" s="18">
        <v>7.64</v>
      </c>
      <c r="L21" s="18">
        <v>6.99</v>
      </c>
      <c r="M21" s="18">
        <v>7.26</v>
      </c>
      <c r="N21" s="18">
        <v>7.83</v>
      </c>
      <c r="O21" s="18">
        <v>7.22</v>
      </c>
      <c r="P21" s="18">
        <v>7.81</v>
      </c>
      <c r="Q21" s="18">
        <v>7.9</v>
      </c>
      <c r="R21" s="18">
        <v>7.75</v>
      </c>
      <c r="S21" s="19">
        <f t="shared" si="0"/>
        <v>7.1853333333333333</v>
      </c>
    </row>
    <row r="22" spans="1:19">
      <c r="A22" s="16" t="s">
        <v>35</v>
      </c>
      <c r="B22" s="17" t="s">
        <v>45</v>
      </c>
      <c r="C22" s="16" t="s">
        <v>40</v>
      </c>
      <c r="D22" s="18">
        <v>7.65</v>
      </c>
      <c r="E22" s="18">
        <v>7.39</v>
      </c>
      <c r="F22" s="18">
        <v>8.0399999999999991</v>
      </c>
      <c r="G22" s="18">
        <v>7.84</v>
      </c>
      <c r="H22" s="18">
        <v>7.57</v>
      </c>
      <c r="I22" s="18">
        <v>7.73</v>
      </c>
      <c r="J22" s="18">
        <v>7.7</v>
      </c>
      <c r="K22" s="18">
        <v>8.34</v>
      </c>
      <c r="L22" s="18">
        <v>8.44</v>
      </c>
      <c r="M22" s="18">
        <v>7.79</v>
      </c>
      <c r="N22" s="18">
        <v>8.2100000000000009</v>
      </c>
      <c r="O22" s="18">
        <v>7.81</v>
      </c>
      <c r="P22" s="18">
        <v>7.91</v>
      </c>
      <c r="Q22" s="18">
        <v>8.26</v>
      </c>
      <c r="R22" s="18">
        <v>8.41</v>
      </c>
      <c r="S22" s="19">
        <f t="shared" si="0"/>
        <v>7.9393333333333347</v>
      </c>
    </row>
    <row r="23" spans="1:19">
      <c r="A23" s="16" t="s">
        <v>35</v>
      </c>
      <c r="B23" s="17" t="s">
        <v>46</v>
      </c>
      <c r="C23" s="16" t="s">
        <v>37</v>
      </c>
      <c r="D23" s="18">
        <v>9.2200000000000006</v>
      </c>
      <c r="E23" s="18">
        <v>8.3800000000000008</v>
      </c>
      <c r="F23" s="18">
        <v>8.81</v>
      </c>
      <c r="G23" s="18">
        <v>9.0299999999999994</v>
      </c>
      <c r="H23" s="18">
        <v>8.7100000000000009</v>
      </c>
      <c r="I23" s="18">
        <v>9.3699999999999992</v>
      </c>
      <c r="J23" s="18">
        <v>9.2899999999999991</v>
      </c>
      <c r="K23" s="18">
        <v>10.19</v>
      </c>
      <c r="L23" s="18">
        <v>9.65</v>
      </c>
      <c r="M23" s="18">
        <v>9.33</v>
      </c>
      <c r="N23" s="18">
        <v>9.68</v>
      </c>
      <c r="O23" s="18">
        <v>9.58</v>
      </c>
      <c r="P23" s="18">
        <v>10.32</v>
      </c>
      <c r="Q23" s="18">
        <v>9.84</v>
      </c>
      <c r="R23" s="18">
        <v>9.5</v>
      </c>
      <c r="S23" s="19">
        <f t="shared" si="0"/>
        <v>9.3933333333333344</v>
      </c>
    </row>
    <row r="24" spans="1:19">
      <c r="A24" s="16" t="s">
        <v>35</v>
      </c>
      <c r="B24" s="17" t="s">
        <v>46</v>
      </c>
      <c r="C24" s="16" t="s">
        <v>38</v>
      </c>
      <c r="D24" s="18">
        <v>10.199999999999999</v>
      </c>
      <c r="E24" s="18">
        <v>9.83</v>
      </c>
      <c r="F24" s="18">
        <v>10.23</v>
      </c>
      <c r="G24" s="18">
        <v>10.42</v>
      </c>
      <c r="H24" s="18">
        <v>9.7100000000000009</v>
      </c>
      <c r="I24" s="18">
        <v>10.11</v>
      </c>
      <c r="J24" s="18">
        <v>10.41</v>
      </c>
      <c r="K24" s="18">
        <v>10.93</v>
      </c>
      <c r="L24" s="18">
        <v>10.89</v>
      </c>
      <c r="M24" s="18">
        <v>9.84</v>
      </c>
      <c r="N24" s="18">
        <v>11</v>
      </c>
      <c r="O24" s="18">
        <v>10.27</v>
      </c>
      <c r="P24" s="18">
        <v>11.74</v>
      </c>
      <c r="Q24" s="18">
        <v>11.58</v>
      </c>
      <c r="R24" s="18">
        <v>11.89</v>
      </c>
      <c r="S24" s="19">
        <f t="shared" si="0"/>
        <v>10.603333333333333</v>
      </c>
    </row>
    <row r="25" spans="1:19">
      <c r="A25" s="16" t="s">
        <v>35</v>
      </c>
      <c r="B25" s="17" t="s">
        <v>46</v>
      </c>
      <c r="C25" s="16" t="s">
        <v>39</v>
      </c>
      <c r="D25" s="18">
        <v>11.02</v>
      </c>
      <c r="E25" s="18">
        <v>10.66</v>
      </c>
      <c r="F25" s="18">
        <v>10.78</v>
      </c>
      <c r="G25" s="18">
        <v>10.01</v>
      </c>
      <c r="H25" s="18">
        <v>10.35</v>
      </c>
      <c r="I25" s="18">
        <v>11.09</v>
      </c>
      <c r="J25" s="18">
        <v>10.3</v>
      </c>
      <c r="K25" s="18">
        <v>11.91</v>
      </c>
      <c r="L25" s="18">
        <v>11.57</v>
      </c>
      <c r="M25" s="18">
        <v>9.68</v>
      </c>
      <c r="N25" s="18">
        <v>11.77</v>
      </c>
      <c r="O25" s="18">
        <v>11.32</v>
      </c>
      <c r="P25" s="18">
        <v>12.03</v>
      </c>
      <c r="Q25" s="18">
        <v>11.91</v>
      </c>
      <c r="R25" s="18">
        <v>11.31</v>
      </c>
      <c r="S25" s="19">
        <f t="shared" si="0"/>
        <v>11.047333333333334</v>
      </c>
    </row>
    <row r="26" spans="1:19">
      <c r="A26" s="16" t="s">
        <v>35</v>
      </c>
      <c r="B26" s="17" t="s">
        <v>46</v>
      </c>
      <c r="C26" s="16" t="s">
        <v>40</v>
      </c>
      <c r="D26" s="18">
        <v>9.65</v>
      </c>
      <c r="E26" s="18">
        <v>8.59</v>
      </c>
      <c r="F26" s="18">
        <v>9.43</v>
      </c>
      <c r="G26" s="18">
        <v>8.9700000000000006</v>
      </c>
      <c r="H26" s="18">
        <v>8.81</v>
      </c>
      <c r="I26" s="18">
        <v>10.4</v>
      </c>
      <c r="J26" s="18">
        <v>8.26</v>
      </c>
      <c r="K26" s="18">
        <v>9.9</v>
      </c>
      <c r="L26" s="18">
        <v>11</v>
      </c>
      <c r="M26" s="18">
        <v>9.6199999999999992</v>
      </c>
      <c r="N26" s="18">
        <v>11.41</v>
      </c>
      <c r="O26" s="18">
        <v>11.7</v>
      </c>
      <c r="P26" s="18">
        <v>12.37</v>
      </c>
      <c r="Q26" s="18">
        <v>10.74</v>
      </c>
      <c r="R26" s="18">
        <v>12.82</v>
      </c>
      <c r="S26" s="19">
        <f t="shared" si="0"/>
        <v>10.244666666666667</v>
      </c>
    </row>
    <row r="27" spans="1:19">
      <c r="A27" s="16" t="s">
        <v>35</v>
      </c>
      <c r="B27" s="17" t="s">
        <v>46</v>
      </c>
      <c r="C27" s="16" t="s">
        <v>43</v>
      </c>
      <c r="D27" s="18">
        <v>9.2899999999999991</v>
      </c>
      <c r="E27" s="18">
        <v>8.9600000000000009</v>
      </c>
      <c r="F27" s="18">
        <v>9.6999999999999993</v>
      </c>
      <c r="G27" s="18">
        <v>9.56</v>
      </c>
      <c r="H27" s="18">
        <v>9.52</v>
      </c>
      <c r="I27" s="18">
        <v>10.39</v>
      </c>
      <c r="J27" s="18">
        <v>7.81</v>
      </c>
      <c r="K27" s="18">
        <v>9.17</v>
      </c>
      <c r="L27" s="18">
        <v>9.16</v>
      </c>
      <c r="M27" s="18">
        <v>9.99</v>
      </c>
      <c r="N27" s="18">
        <v>10.34</v>
      </c>
      <c r="O27" s="18">
        <v>10.98</v>
      </c>
      <c r="P27" s="18">
        <v>11.99</v>
      </c>
      <c r="Q27" s="18">
        <v>10.58</v>
      </c>
      <c r="R27" s="18">
        <v>12.11</v>
      </c>
      <c r="S27" s="19">
        <f t="shared" si="0"/>
        <v>9.9700000000000006</v>
      </c>
    </row>
    <row r="28" spans="1:19">
      <c r="A28" s="16" t="s">
        <v>35</v>
      </c>
      <c r="B28" s="17" t="s">
        <v>47</v>
      </c>
      <c r="C28" s="16" t="s">
        <v>37</v>
      </c>
      <c r="D28" s="18">
        <v>8.3800000000000008</v>
      </c>
      <c r="E28" s="18">
        <v>7.72</v>
      </c>
      <c r="F28" s="18">
        <v>8.2200000000000006</v>
      </c>
      <c r="G28" s="18">
        <v>8.2799999999999994</v>
      </c>
      <c r="H28" s="18">
        <v>8.32</v>
      </c>
      <c r="I28" s="18">
        <v>8.77</v>
      </c>
      <c r="J28" s="18">
        <v>6.43</v>
      </c>
      <c r="K28" s="18">
        <v>8.5</v>
      </c>
      <c r="L28" s="18">
        <v>8.34</v>
      </c>
      <c r="M28" s="18">
        <v>8.27</v>
      </c>
      <c r="N28" s="18">
        <v>9.5500000000000007</v>
      </c>
      <c r="O28" s="18">
        <v>10.76</v>
      </c>
      <c r="P28" s="18">
        <v>11.12</v>
      </c>
      <c r="Q28" s="18">
        <v>10.59</v>
      </c>
      <c r="R28" s="18">
        <v>11.86</v>
      </c>
      <c r="S28" s="19">
        <f t="shared" si="0"/>
        <v>9.0073333333333334</v>
      </c>
    </row>
    <row r="29" spans="1:19">
      <c r="A29" s="16" t="s">
        <v>35</v>
      </c>
      <c r="B29" s="17" t="s">
        <v>47</v>
      </c>
      <c r="C29" s="16" t="s">
        <v>38</v>
      </c>
      <c r="D29" s="18">
        <v>8.66</v>
      </c>
      <c r="E29" s="18">
        <v>8.07</v>
      </c>
      <c r="F29" s="18">
        <v>8.31</v>
      </c>
      <c r="G29" s="18">
        <v>8.61</v>
      </c>
      <c r="H29" s="18">
        <v>7.87</v>
      </c>
      <c r="I29" s="18">
        <v>9.02</v>
      </c>
      <c r="J29" s="18">
        <v>5.88</v>
      </c>
      <c r="K29" s="18">
        <v>9.3000000000000007</v>
      </c>
      <c r="L29" s="18">
        <v>9.36</v>
      </c>
      <c r="M29" s="18">
        <v>9.14</v>
      </c>
      <c r="N29" s="18">
        <v>10.039999999999999</v>
      </c>
      <c r="O29" s="18">
        <v>9.98</v>
      </c>
      <c r="P29" s="18">
        <v>10.66</v>
      </c>
      <c r="Q29" s="18">
        <v>10.45</v>
      </c>
      <c r="R29" s="18">
        <v>10.8</v>
      </c>
      <c r="S29" s="19">
        <f t="shared" si="0"/>
        <v>9.0766666666666662</v>
      </c>
    </row>
    <row r="30" spans="1:19">
      <c r="A30" s="16" t="s">
        <v>35</v>
      </c>
      <c r="B30" s="17" t="s">
        <v>47</v>
      </c>
      <c r="C30" s="16" t="s">
        <v>39</v>
      </c>
      <c r="D30" s="18">
        <v>9.93</v>
      </c>
      <c r="E30" s="18">
        <v>9.77</v>
      </c>
      <c r="F30" s="18">
        <v>9.6999999999999993</v>
      </c>
      <c r="G30" s="18">
        <v>10.26</v>
      </c>
      <c r="H30" s="18">
        <v>9.64</v>
      </c>
      <c r="I30" s="18">
        <v>10.09</v>
      </c>
      <c r="J30" s="18">
        <v>9.01</v>
      </c>
      <c r="K30" s="18">
        <v>10.37</v>
      </c>
      <c r="L30" s="18">
        <v>10.78</v>
      </c>
      <c r="M30" s="18">
        <v>9.0500000000000007</v>
      </c>
      <c r="N30" s="18">
        <v>9.8699999999999992</v>
      </c>
      <c r="O30" s="18">
        <v>10.19</v>
      </c>
      <c r="P30" s="18">
        <v>10.95</v>
      </c>
      <c r="Q30" s="18">
        <v>11.31</v>
      </c>
      <c r="R30" s="18">
        <v>11.74</v>
      </c>
      <c r="S30" s="19">
        <f t="shared" si="0"/>
        <v>10.177333333333335</v>
      </c>
    </row>
    <row r="31" spans="1:19">
      <c r="A31" s="16" t="s">
        <v>35</v>
      </c>
      <c r="B31" s="17" t="s">
        <v>47</v>
      </c>
      <c r="C31" s="16" t="s">
        <v>40</v>
      </c>
      <c r="D31" s="18">
        <v>9.64</v>
      </c>
      <c r="E31" s="18">
        <v>9.34</v>
      </c>
      <c r="F31" s="18">
        <v>9.9700000000000006</v>
      </c>
      <c r="G31" s="18">
        <v>10.69</v>
      </c>
      <c r="H31" s="18">
        <v>9.85</v>
      </c>
      <c r="I31" s="18">
        <v>10.33</v>
      </c>
      <c r="J31" s="18">
        <v>9.42</v>
      </c>
      <c r="K31" s="18">
        <v>9.65</v>
      </c>
      <c r="L31" s="18">
        <v>11.45</v>
      </c>
      <c r="M31" s="18">
        <v>9.5299999999999994</v>
      </c>
      <c r="N31" s="18">
        <v>11.31</v>
      </c>
      <c r="O31" s="18">
        <v>10.050000000000001</v>
      </c>
      <c r="P31" s="18">
        <v>11.96</v>
      </c>
      <c r="Q31" s="18">
        <v>11.53</v>
      </c>
      <c r="R31" s="18">
        <v>12.71</v>
      </c>
      <c r="S31" s="19">
        <f t="shared" si="0"/>
        <v>10.495333333333333</v>
      </c>
    </row>
    <row r="32" spans="1:19">
      <c r="A32" s="16" t="s">
        <v>35</v>
      </c>
      <c r="B32" s="17" t="s">
        <v>48</v>
      </c>
      <c r="C32" s="16" t="s">
        <v>37</v>
      </c>
      <c r="D32" s="18">
        <v>10.88</v>
      </c>
      <c r="E32" s="18">
        <v>10.85</v>
      </c>
      <c r="F32" s="18">
        <v>10.82</v>
      </c>
      <c r="G32" s="18">
        <v>11.98</v>
      </c>
      <c r="H32" s="18">
        <v>10.98</v>
      </c>
      <c r="I32" s="18">
        <v>11.26</v>
      </c>
      <c r="J32" s="18">
        <v>10.87</v>
      </c>
      <c r="K32" s="18">
        <v>12.09</v>
      </c>
      <c r="L32" s="18">
        <v>13.1</v>
      </c>
      <c r="M32" s="18">
        <v>11.71</v>
      </c>
      <c r="N32" s="18">
        <v>14</v>
      </c>
      <c r="O32" s="18">
        <v>13.26</v>
      </c>
      <c r="P32" s="18">
        <v>13.87</v>
      </c>
      <c r="Q32" s="18">
        <v>15.14</v>
      </c>
      <c r="R32" s="18">
        <v>14.98</v>
      </c>
      <c r="S32" s="19">
        <f t="shared" si="0"/>
        <v>12.385999999999999</v>
      </c>
    </row>
    <row r="33" spans="1:19">
      <c r="A33" s="16" t="s">
        <v>35</v>
      </c>
      <c r="B33" s="17" t="s">
        <v>48</v>
      </c>
      <c r="C33" s="16" t="s">
        <v>38</v>
      </c>
      <c r="D33" s="18">
        <v>11.61</v>
      </c>
      <c r="E33" s="18">
        <v>11.56</v>
      </c>
      <c r="F33" s="18">
        <v>11.99</v>
      </c>
      <c r="G33" s="18">
        <v>11.61</v>
      </c>
      <c r="H33" s="18">
        <v>11.7</v>
      </c>
      <c r="I33" s="18">
        <v>11.63</v>
      </c>
      <c r="J33" s="18">
        <v>11.43</v>
      </c>
      <c r="K33" s="18">
        <v>11.98</v>
      </c>
      <c r="L33" s="18">
        <v>13.44</v>
      </c>
      <c r="M33" s="18">
        <v>11.94</v>
      </c>
      <c r="N33" s="18">
        <v>13.81</v>
      </c>
      <c r="O33" s="18">
        <v>12.71</v>
      </c>
      <c r="P33" s="18">
        <v>14</v>
      </c>
      <c r="Q33" s="18">
        <v>15.14</v>
      </c>
      <c r="R33" s="18">
        <v>14.73</v>
      </c>
      <c r="S33" s="19">
        <f t="shared" si="0"/>
        <v>12.618666666666666</v>
      </c>
    </row>
    <row r="34" spans="1:19">
      <c r="A34" s="16" t="s">
        <v>35</v>
      </c>
      <c r="B34" s="17" t="s">
        <v>48</v>
      </c>
      <c r="C34" s="16" t="s">
        <v>39</v>
      </c>
      <c r="D34" s="18">
        <v>11.95</v>
      </c>
      <c r="E34" s="18">
        <v>11.92</v>
      </c>
      <c r="F34" s="18">
        <v>11.6</v>
      </c>
      <c r="G34" s="18">
        <v>12.72</v>
      </c>
      <c r="H34" s="18">
        <v>11.98</v>
      </c>
      <c r="I34" s="18">
        <v>12.06</v>
      </c>
      <c r="J34" s="18">
        <v>11.71</v>
      </c>
      <c r="K34" s="18">
        <v>11.98</v>
      </c>
      <c r="L34" s="18">
        <v>12.81</v>
      </c>
      <c r="M34" s="18">
        <v>11.94</v>
      </c>
      <c r="N34" s="18">
        <v>13.81</v>
      </c>
      <c r="O34" s="18">
        <v>12.71</v>
      </c>
      <c r="P34" s="18">
        <v>13.66</v>
      </c>
      <c r="Q34" s="18">
        <v>14.63</v>
      </c>
      <c r="R34" s="18">
        <v>14.73</v>
      </c>
      <c r="S34" s="19">
        <f t="shared" si="0"/>
        <v>12.680666666666665</v>
      </c>
    </row>
    <row r="35" spans="1:19">
      <c r="A35" s="16" t="s">
        <v>35</v>
      </c>
      <c r="B35" s="17" t="s">
        <v>48</v>
      </c>
      <c r="C35" s="16" t="s">
        <v>40</v>
      </c>
      <c r="D35" s="18">
        <v>11.95</v>
      </c>
      <c r="E35" s="18">
        <v>11.88</v>
      </c>
      <c r="F35" s="18">
        <v>11.69</v>
      </c>
      <c r="G35" s="18">
        <v>12.03</v>
      </c>
      <c r="H35" s="18">
        <v>12.19</v>
      </c>
      <c r="I35" s="18">
        <v>12.06</v>
      </c>
      <c r="J35" s="18">
        <v>11.41</v>
      </c>
      <c r="K35" s="18">
        <v>12.16</v>
      </c>
      <c r="L35" s="18">
        <v>13.44</v>
      </c>
      <c r="M35" s="18">
        <v>12.03</v>
      </c>
      <c r="N35" s="18">
        <v>14.09</v>
      </c>
      <c r="O35" s="18">
        <v>12.77</v>
      </c>
      <c r="P35" s="18">
        <v>14</v>
      </c>
      <c r="Q35" s="18">
        <v>15.46</v>
      </c>
      <c r="R35" s="18">
        <v>14.73</v>
      </c>
      <c r="S35" s="19">
        <f t="shared" si="0"/>
        <v>12.792666666666666</v>
      </c>
    </row>
    <row r="36" spans="1:19">
      <c r="A36" s="16" t="s">
        <v>35</v>
      </c>
      <c r="B36" s="17" t="s">
        <v>48</v>
      </c>
      <c r="C36" s="16" t="s">
        <v>43</v>
      </c>
      <c r="D36" s="18">
        <v>12.18</v>
      </c>
      <c r="E36" s="18">
        <v>11.31</v>
      </c>
      <c r="F36" s="18">
        <v>12.27</v>
      </c>
      <c r="G36" s="18">
        <v>11.79</v>
      </c>
      <c r="H36" s="18">
        <v>12.33</v>
      </c>
      <c r="I36" s="18">
        <v>12.26</v>
      </c>
      <c r="J36" s="18">
        <v>11.06</v>
      </c>
      <c r="K36" s="18">
        <v>12.44</v>
      </c>
      <c r="L36" s="18">
        <v>13.44</v>
      </c>
      <c r="M36" s="18">
        <v>11.87</v>
      </c>
      <c r="N36" s="18">
        <v>14.09</v>
      </c>
      <c r="O36" s="18">
        <v>12.79</v>
      </c>
      <c r="P36" s="18">
        <v>14.03</v>
      </c>
      <c r="Q36" s="18">
        <v>15.46</v>
      </c>
      <c r="R36" s="18">
        <v>14.73</v>
      </c>
      <c r="S36" s="19">
        <f t="shared" si="0"/>
        <v>12.803333333333333</v>
      </c>
    </row>
    <row r="37" spans="1:19">
      <c r="A37" s="16" t="s">
        <v>35</v>
      </c>
      <c r="B37" s="17" t="s">
        <v>49</v>
      </c>
      <c r="C37" s="16" t="s">
        <v>37</v>
      </c>
      <c r="D37" s="18">
        <v>10.5</v>
      </c>
      <c r="E37" s="18">
        <v>9.85</v>
      </c>
      <c r="F37" s="18">
        <v>10.39</v>
      </c>
      <c r="G37" s="18">
        <v>9.9</v>
      </c>
      <c r="H37" s="18">
        <v>10.87</v>
      </c>
      <c r="I37" s="18">
        <v>10.68</v>
      </c>
      <c r="J37" s="18">
        <v>10.01</v>
      </c>
      <c r="K37" s="18">
        <v>9.35</v>
      </c>
      <c r="L37" s="18">
        <v>11.73</v>
      </c>
      <c r="M37" s="18">
        <v>10.8</v>
      </c>
      <c r="N37" s="18">
        <v>13.39</v>
      </c>
      <c r="O37" s="18">
        <v>12.93</v>
      </c>
      <c r="P37" s="18">
        <v>14.33</v>
      </c>
      <c r="Q37" s="18">
        <v>15.46</v>
      </c>
      <c r="R37" s="18">
        <v>14.73</v>
      </c>
      <c r="S37" s="19">
        <f t="shared" si="0"/>
        <v>11.661333333333335</v>
      </c>
    </row>
    <row r="38" spans="1:19">
      <c r="A38" s="16" t="s">
        <v>35</v>
      </c>
      <c r="B38" s="17" t="s">
        <v>49</v>
      </c>
      <c r="C38" s="16" t="s">
        <v>38</v>
      </c>
      <c r="D38" s="18">
        <v>12.14</v>
      </c>
      <c r="E38" s="18">
        <v>11.68</v>
      </c>
      <c r="F38" s="18">
        <v>11.73</v>
      </c>
      <c r="G38" s="18">
        <v>12.45</v>
      </c>
      <c r="H38" s="18">
        <v>12.14</v>
      </c>
      <c r="I38" s="18">
        <v>11.91</v>
      </c>
      <c r="J38" s="18">
        <v>12.42</v>
      </c>
      <c r="K38" s="18">
        <v>12.79</v>
      </c>
      <c r="L38" s="18">
        <v>13.44</v>
      </c>
      <c r="M38" s="18">
        <v>12.24</v>
      </c>
      <c r="N38" s="18">
        <v>11.74</v>
      </c>
      <c r="O38" s="18">
        <v>11.55</v>
      </c>
      <c r="P38" s="18">
        <v>11.12</v>
      </c>
      <c r="Q38" s="18">
        <v>11.9</v>
      </c>
      <c r="R38" s="18">
        <v>11.18</v>
      </c>
      <c r="S38" s="19">
        <f t="shared" si="0"/>
        <v>12.028666666666668</v>
      </c>
    </row>
    <row r="39" spans="1:19">
      <c r="A39" s="16" t="s">
        <v>35</v>
      </c>
      <c r="B39" s="17" t="s">
        <v>49</v>
      </c>
      <c r="C39" s="16" t="s">
        <v>39</v>
      </c>
      <c r="D39" s="18">
        <v>12.14</v>
      </c>
      <c r="E39" s="18">
        <v>12.34</v>
      </c>
      <c r="F39" s="18">
        <v>13.07</v>
      </c>
      <c r="G39" s="18">
        <v>11.53</v>
      </c>
      <c r="H39" s="18">
        <v>11.65</v>
      </c>
      <c r="I39" s="18">
        <v>12.1</v>
      </c>
      <c r="J39" s="18">
        <v>11.06</v>
      </c>
      <c r="K39" s="18">
        <v>12.65</v>
      </c>
      <c r="L39" s="18">
        <v>12.99</v>
      </c>
      <c r="M39" s="18">
        <v>12.43</v>
      </c>
      <c r="N39" s="18">
        <v>13.85</v>
      </c>
      <c r="O39" s="18">
        <v>12.61</v>
      </c>
      <c r="P39" s="18">
        <v>13.66</v>
      </c>
      <c r="Q39" s="18">
        <v>15.21</v>
      </c>
      <c r="R39" s="18">
        <v>14.42</v>
      </c>
      <c r="S39" s="19">
        <f t="shared" si="0"/>
        <v>12.780666666666667</v>
      </c>
    </row>
    <row r="40" spans="1:19">
      <c r="A40" s="16" t="s">
        <v>35</v>
      </c>
      <c r="B40" s="17" t="s">
        <v>49</v>
      </c>
      <c r="C40" s="16" t="s">
        <v>40</v>
      </c>
      <c r="D40" s="18">
        <v>12.14</v>
      </c>
      <c r="E40" s="18">
        <v>12.04</v>
      </c>
      <c r="F40" s="18">
        <v>12.27</v>
      </c>
      <c r="G40" s="18">
        <v>12.71</v>
      </c>
      <c r="H40" s="18">
        <v>12.04</v>
      </c>
      <c r="I40" s="18">
        <v>11.39</v>
      </c>
      <c r="J40" s="18">
        <v>11.79</v>
      </c>
      <c r="K40" s="18">
        <v>12.64</v>
      </c>
      <c r="L40" s="18">
        <v>12.5</v>
      </c>
      <c r="M40" s="18">
        <v>12.34</v>
      </c>
      <c r="N40" s="18">
        <v>10.57</v>
      </c>
      <c r="O40" s="18">
        <v>11.47</v>
      </c>
      <c r="P40" s="18">
        <v>12.52</v>
      </c>
      <c r="Q40" s="18">
        <v>14.52</v>
      </c>
      <c r="R40" s="18">
        <v>11.78</v>
      </c>
      <c r="S40" s="19">
        <f t="shared" si="0"/>
        <v>12.181333333333335</v>
      </c>
    </row>
    <row r="41" spans="1:19">
      <c r="A41" s="16" t="s">
        <v>35</v>
      </c>
      <c r="B41" s="17" t="s">
        <v>50</v>
      </c>
      <c r="C41" s="16" t="s">
        <v>37</v>
      </c>
      <c r="D41" s="18">
        <v>9.8800000000000008</v>
      </c>
      <c r="E41" s="18">
        <v>9.07</v>
      </c>
      <c r="F41" s="18">
        <v>8.75</v>
      </c>
      <c r="G41" s="18">
        <v>9.6</v>
      </c>
      <c r="H41" s="18">
        <v>9.18</v>
      </c>
      <c r="I41" s="18">
        <v>8.92</v>
      </c>
      <c r="J41" s="18">
        <v>8.0399999999999991</v>
      </c>
      <c r="K41" s="18">
        <v>9.1999999999999993</v>
      </c>
      <c r="L41" s="18">
        <v>9.1</v>
      </c>
      <c r="M41" s="18">
        <v>8.99</v>
      </c>
      <c r="N41" s="18">
        <v>9.24</v>
      </c>
      <c r="O41" s="18">
        <v>10</v>
      </c>
      <c r="P41" s="18">
        <v>8.2899999999999991</v>
      </c>
      <c r="Q41" s="18">
        <v>12.73</v>
      </c>
      <c r="R41" s="18">
        <v>9.92</v>
      </c>
      <c r="S41" s="19">
        <f t="shared" si="0"/>
        <v>9.3939999999999984</v>
      </c>
    </row>
    <row r="42" spans="1:19">
      <c r="A42" s="16" t="s">
        <v>35</v>
      </c>
      <c r="B42" s="17" t="s">
        <v>50</v>
      </c>
      <c r="C42" s="16" t="s">
        <v>38</v>
      </c>
      <c r="D42" s="18">
        <v>8.6999999999999993</v>
      </c>
      <c r="E42" s="18">
        <v>8.23</v>
      </c>
      <c r="F42" s="18">
        <v>8.48</v>
      </c>
      <c r="G42" s="18">
        <v>9.08</v>
      </c>
      <c r="H42" s="18">
        <v>8.06</v>
      </c>
      <c r="I42" s="18">
        <v>8.14</v>
      </c>
      <c r="J42" s="18">
        <v>7.47</v>
      </c>
      <c r="K42" s="18">
        <v>7.99</v>
      </c>
      <c r="L42" s="18">
        <v>7.89</v>
      </c>
      <c r="M42" s="18">
        <v>7.96</v>
      </c>
      <c r="N42" s="18">
        <v>8.59</v>
      </c>
      <c r="O42" s="18">
        <v>9.0500000000000007</v>
      </c>
      <c r="P42" s="18">
        <v>9.7899999999999991</v>
      </c>
      <c r="Q42" s="18">
        <v>10.91</v>
      </c>
      <c r="R42" s="18">
        <v>9.5500000000000007</v>
      </c>
      <c r="S42" s="19">
        <f t="shared" si="0"/>
        <v>8.6593333333333344</v>
      </c>
    </row>
    <row r="43" spans="1:19">
      <c r="A43" s="16" t="s">
        <v>35</v>
      </c>
      <c r="B43" s="17" t="s">
        <v>50</v>
      </c>
      <c r="C43" s="16" t="s">
        <v>39</v>
      </c>
      <c r="D43" s="18">
        <v>7.75</v>
      </c>
      <c r="E43" s="18">
        <v>7.22</v>
      </c>
      <c r="F43" s="18">
        <v>6.61</v>
      </c>
      <c r="G43" s="18">
        <v>7.43</v>
      </c>
      <c r="H43" s="18">
        <v>7.24</v>
      </c>
      <c r="I43" s="18">
        <v>7.8</v>
      </c>
      <c r="J43" s="18">
        <v>6.69</v>
      </c>
      <c r="K43" s="18">
        <v>6.9</v>
      </c>
      <c r="L43" s="18">
        <v>6.68</v>
      </c>
      <c r="M43" s="18">
        <v>6.75</v>
      </c>
      <c r="N43" s="18">
        <v>7.99</v>
      </c>
      <c r="O43" s="18">
        <v>7.75</v>
      </c>
      <c r="P43" s="18">
        <v>8.1199999999999992</v>
      </c>
      <c r="Q43" s="18">
        <v>10.47</v>
      </c>
      <c r="R43" s="18">
        <v>8.36</v>
      </c>
      <c r="S43" s="19">
        <f t="shared" si="0"/>
        <v>7.5839999999999996</v>
      </c>
    </row>
    <row r="44" spans="1:19">
      <c r="A44" s="16" t="s">
        <v>35</v>
      </c>
      <c r="B44" s="17" t="s">
        <v>50</v>
      </c>
      <c r="C44" s="16" t="s">
        <v>40</v>
      </c>
      <c r="D44" s="18">
        <v>7.47</v>
      </c>
      <c r="E44" s="18">
        <v>6.61</v>
      </c>
      <c r="F44" s="18">
        <v>7</v>
      </c>
      <c r="G44" s="18">
        <v>7.22</v>
      </c>
      <c r="H44" s="18">
        <v>7.12</v>
      </c>
      <c r="I44" s="18">
        <v>7.81</v>
      </c>
      <c r="J44" s="18">
        <v>6.26</v>
      </c>
      <c r="K44" s="18">
        <v>7.83</v>
      </c>
      <c r="L44" s="18">
        <v>6.37</v>
      </c>
      <c r="M44" s="18">
        <v>7.29</v>
      </c>
      <c r="N44" s="18">
        <v>6.7</v>
      </c>
      <c r="O44" s="18">
        <v>7.16</v>
      </c>
      <c r="P44" s="18">
        <v>6.85</v>
      </c>
      <c r="Q44" s="18">
        <v>8.4499999999999993</v>
      </c>
      <c r="R44" s="18">
        <v>7.15</v>
      </c>
      <c r="S44" s="19">
        <f t="shared" si="0"/>
        <v>7.1526666666666658</v>
      </c>
    </row>
    <row r="45" spans="1:19">
      <c r="A45" s="16" t="s">
        <v>35</v>
      </c>
      <c r="B45" s="17" t="s">
        <v>51</v>
      </c>
      <c r="C45" s="16" t="s">
        <v>37</v>
      </c>
      <c r="D45" s="18">
        <v>6.67</v>
      </c>
      <c r="E45" s="18">
        <v>5.88</v>
      </c>
      <c r="F45" s="18">
        <v>5.62</v>
      </c>
      <c r="G45" s="18">
        <v>5.58</v>
      </c>
      <c r="H45" s="18">
        <v>5.69</v>
      </c>
      <c r="I45" s="18">
        <v>5.4</v>
      </c>
      <c r="J45" s="18">
        <v>5.54</v>
      </c>
      <c r="K45" s="18">
        <v>5.69</v>
      </c>
      <c r="L45" s="18">
        <v>5.26</v>
      </c>
      <c r="M45" s="18">
        <v>5.05</v>
      </c>
      <c r="N45" s="18">
        <v>5.44</v>
      </c>
      <c r="O45" s="18">
        <v>6.27</v>
      </c>
      <c r="P45" s="18">
        <v>4.95</v>
      </c>
      <c r="Q45" s="18">
        <v>6.31</v>
      </c>
      <c r="R45" s="18">
        <v>5.14</v>
      </c>
      <c r="S45" s="19">
        <f t="shared" si="0"/>
        <v>5.6326666666666663</v>
      </c>
    </row>
    <row r="46" spans="1:19">
      <c r="A46" s="16" t="s">
        <v>35</v>
      </c>
      <c r="B46" s="17" t="s">
        <v>51</v>
      </c>
      <c r="C46" s="16" t="s">
        <v>38</v>
      </c>
      <c r="D46" s="18">
        <v>5.86</v>
      </c>
      <c r="E46" s="18">
        <v>5.3</v>
      </c>
      <c r="F46" s="18">
        <v>5.52</v>
      </c>
      <c r="G46" s="18">
        <v>5.0599999999999996</v>
      </c>
      <c r="H46" s="18">
        <v>5.22</v>
      </c>
      <c r="I46" s="18">
        <v>5.53</v>
      </c>
      <c r="J46" s="18">
        <v>4.4800000000000004</v>
      </c>
      <c r="K46" s="18">
        <v>5.23</v>
      </c>
      <c r="L46" s="18">
        <v>5.12</v>
      </c>
      <c r="M46" s="18">
        <v>4.3499999999999996</v>
      </c>
      <c r="N46" s="18">
        <v>5.09</v>
      </c>
      <c r="O46" s="18">
        <v>5.43</v>
      </c>
      <c r="P46" s="18">
        <v>5.67</v>
      </c>
      <c r="Q46" s="18">
        <v>5.42</v>
      </c>
      <c r="R46" s="18">
        <v>5.92</v>
      </c>
      <c r="S46" s="19">
        <f t="shared" si="0"/>
        <v>5.28</v>
      </c>
    </row>
    <row r="47" spans="1:19">
      <c r="A47" s="16" t="s">
        <v>35</v>
      </c>
      <c r="B47" s="17" t="s">
        <v>51</v>
      </c>
      <c r="C47" s="16" t="s">
        <v>39</v>
      </c>
      <c r="D47" s="18">
        <v>4.4800000000000004</v>
      </c>
      <c r="E47" s="18">
        <v>4.1399999999999997</v>
      </c>
      <c r="F47" s="18">
        <v>4</v>
      </c>
      <c r="G47" s="18">
        <v>3.99</v>
      </c>
      <c r="H47" s="18">
        <v>4.26</v>
      </c>
      <c r="I47" s="18">
        <v>4.0999999999999996</v>
      </c>
      <c r="J47" s="18">
        <v>3.45</v>
      </c>
      <c r="K47" s="18">
        <v>4.2300000000000004</v>
      </c>
      <c r="L47" s="18">
        <v>3.63</v>
      </c>
      <c r="M47" s="18">
        <v>4.5199999999999996</v>
      </c>
      <c r="N47" s="18">
        <v>3.83</v>
      </c>
      <c r="O47" s="18">
        <v>4.18</v>
      </c>
      <c r="P47" s="18">
        <v>4.18</v>
      </c>
      <c r="Q47" s="18">
        <v>4.3</v>
      </c>
      <c r="R47" s="18">
        <v>4.03</v>
      </c>
      <c r="S47" s="19">
        <f t="shared" si="0"/>
        <v>4.0879999999999992</v>
      </c>
    </row>
    <row r="48" spans="1:19">
      <c r="A48" s="16" t="s">
        <v>35</v>
      </c>
      <c r="B48" s="17" t="s">
        <v>51</v>
      </c>
      <c r="C48" s="16" t="s">
        <v>40</v>
      </c>
      <c r="D48" s="18">
        <v>3.56</v>
      </c>
      <c r="E48" s="18">
        <v>3.32</v>
      </c>
      <c r="F48" s="18">
        <v>3.32</v>
      </c>
      <c r="G48" s="18">
        <v>4.01</v>
      </c>
      <c r="H48" s="18">
        <v>3.81</v>
      </c>
      <c r="I48" s="18">
        <v>3.31</v>
      </c>
      <c r="J48" s="18">
        <v>3.24</v>
      </c>
      <c r="K48" s="18">
        <v>4.13</v>
      </c>
      <c r="L48" s="18">
        <v>3.67</v>
      </c>
      <c r="M48" s="18">
        <v>3.24</v>
      </c>
      <c r="N48" s="18">
        <v>3.67</v>
      </c>
      <c r="O48" s="18">
        <v>3.24</v>
      </c>
      <c r="P48" s="18">
        <v>4.16</v>
      </c>
      <c r="Q48" s="18">
        <v>4.0999999999999996</v>
      </c>
      <c r="R48" s="18">
        <v>3.56</v>
      </c>
      <c r="S48" s="19">
        <f t="shared" si="0"/>
        <v>3.6226666666666674</v>
      </c>
    </row>
    <row r="49" spans="1:19">
      <c r="A49" s="16" t="s">
        <v>35</v>
      </c>
      <c r="B49" s="17" t="s">
        <v>51</v>
      </c>
      <c r="C49" s="16" t="s">
        <v>43</v>
      </c>
      <c r="D49" s="18">
        <v>4.28</v>
      </c>
      <c r="E49" s="18">
        <v>3.38</v>
      </c>
      <c r="F49" s="18">
        <v>3.45</v>
      </c>
      <c r="G49" s="18">
        <v>3.76</v>
      </c>
      <c r="H49" s="18">
        <v>3.78</v>
      </c>
      <c r="I49" s="18">
        <v>3.58</v>
      </c>
      <c r="J49" s="18">
        <v>3.52</v>
      </c>
      <c r="K49" s="18">
        <v>3.95</v>
      </c>
      <c r="L49" s="18">
        <v>3.55</v>
      </c>
      <c r="M49" s="18">
        <v>3.5</v>
      </c>
      <c r="N49" s="18">
        <v>3.18</v>
      </c>
      <c r="O49" s="18">
        <v>2.82</v>
      </c>
      <c r="P49" s="18">
        <v>2.86</v>
      </c>
      <c r="Q49" s="18">
        <v>3.02</v>
      </c>
      <c r="R49" s="18">
        <v>2.73</v>
      </c>
      <c r="S49" s="19">
        <f t="shared" si="0"/>
        <v>3.4239999999999995</v>
      </c>
    </row>
    <row r="50" spans="1:19">
      <c r="A50" s="16" t="s">
        <v>35</v>
      </c>
      <c r="B50" s="17" t="s">
        <v>52</v>
      </c>
      <c r="C50" s="16" t="s">
        <v>37</v>
      </c>
      <c r="D50" s="18">
        <v>3.36</v>
      </c>
      <c r="E50" s="18">
        <v>2.95</v>
      </c>
      <c r="F50" s="18">
        <v>3.14</v>
      </c>
      <c r="G50" s="18">
        <v>3.36</v>
      </c>
      <c r="H50" s="18">
        <v>3.16</v>
      </c>
      <c r="I50" s="18">
        <v>3.51</v>
      </c>
      <c r="J50" s="18">
        <v>2.68</v>
      </c>
      <c r="K50" s="18">
        <v>3.22</v>
      </c>
      <c r="L50" s="18">
        <v>3.05</v>
      </c>
      <c r="M50" s="18">
        <v>4.5599999999999996</v>
      </c>
      <c r="N50" s="18">
        <v>3.06</v>
      </c>
      <c r="O50" s="18">
        <v>3.22</v>
      </c>
      <c r="P50" s="18">
        <v>2.99</v>
      </c>
      <c r="Q50" s="18">
        <v>3.37</v>
      </c>
      <c r="R50" s="18">
        <v>3.43</v>
      </c>
      <c r="S50" s="19">
        <f t="shared" si="0"/>
        <v>3.2706666666666666</v>
      </c>
    </row>
    <row r="51" spans="1:19">
      <c r="A51" s="16" t="s">
        <v>35</v>
      </c>
      <c r="B51" s="17" t="s">
        <v>52</v>
      </c>
      <c r="C51" s="16" t="s">
        <v>38</v>
      </c>
      <c r="D51" s="18">
        <v>2.73</v>
      </c>
      <c r="E51" s="18">
        <v>2.62</v>
      </c>
      <c r="F51" s="18">
        <v>2.25</v>
      </c>
      <c r="G51" s="18">
        <v>2.36</v>
      </c>
      <c r="H51" s="18">
        <v>2.58</v>
      </c>
      <c r="I51" s="18">
        <v>3.06</v>
      </c>
      <c r="J51" s="18">
        <v>2.13</v>
      </c>
      <c r="K51" s="18">
        <v>2.62</v>
      </c>
      <c r="L51" s="18">
        <v>2.44</v>
      </c>
      <c r="M51" s="18">
        <v>3.44</v>
      </c>
      <c r="N51" s="18">
        <v>2.62</v>
      </c>
      <c r="O51" s="18">
        <v>2.8</v>
      </c>
      <c r="P51" s="18">
        <v>3.2</v>
      </c>
      <c r="Q51" s="18">
        <v>3.15</v>
      </c>
      <c r="R51" s="18">
        <v>2.87</v>
      </c>
      <c r="S51" s="19">
        <f t="shared" si="0"/>
        <v>2.7246666666666668</v>
      </c>
    </row>
    <row r="52" spans="1:19">
      <c r="A52" s="16" t="s">
        <v>35</v>
      </c>
      <c r="B52" s="17" t="s">
        <v>52</v>
      </c>
      <c r="C52" s="16" t="s">
        <v>39</v>
      </c>
      <c r="D52" s="18">
        <v>3.37</v>
      </c>
      <c r="E52" s="18">
        <v>3.34</v>
      </c>
      <c r="F52" s="18">
        <v>3.14</v>
      </c>
      <c r="G52" s="18">
        <v>2.97</v>
      </c>
      <c r="H52" s="18">
        <v>3.14</v>
      </c>
      <c r="I52" s="18">
        <v>3.04</v>
      </c>
      <c r="J52" s="18">
        <v>2.77</v>
      </c>
      <c r="K52" s="18">
        <v>2.99</v>
      </c>
      <c r="L52" s="18">
        <v>2.88</v>
      </c>
      <c r="M52" s="18">
        <v>3.82</v>
      </c>
      <c r="N52" s="18">
        <v>2.88</v>
      </c>
      <c r="O52" s="18">
        <v>2.88</v>
      </c>
      <c r="P52" s="18">
        <v>2.85</v>
      </c>
      <c r="Q52" s="18">
        <v>3.1</v>
      </c>
      <c r="R52" s="18">
        <v>3.04</v>
      </c>
      <c r="S52" s="19">
        <f t="shared" si="0"/>
        <v>3.0806666666666667</v>
      </c>
    </row>
    <row r="53" spans="1:19">
      <c r="A53" s="16" t="s">
        <v>35</v>
      </c>
      <c r="B53" s="16" t="s">
        <v>52</v>
      </c>
      <c r="C53" s="16" t="s">
        <v>40</v>
      </c>
      <c r="D53" s="20" t="s">
        <v>53</v>
      </c>
      <c r="E53" s="20" t="s">
        <v>53</v>
      </c>
      <c r="F53" s="20" t="s">
        <v>53</v>
      </c>
      <c r="G53" s="20" t="s">
        <v>53</v>
      </c>
      <c r="H53" s="20" t="s">
        <v>53</v>
      </c>
      <c r="I53" s="20" t="s">
        <v>53</v>
      </c>
      <c r="J53" s="20" t="s">
        <v>53</v>
      </c>
      <c r="K53" s="20" t="s">
        <v>53</v>
      </c>
      <c r="L53" s="20" t="s">
        <v>53</v>
      </c>
      <c r="M53" s="20" t="s">
        <v>53</v>
      </c>
      <c r="N53" s="20" t="s">
        <v>53</v>
      </c>
      <c r="O53" s="20" t="s">
        <v>53</v>
      </c>
      <c r="P53" s="20" t="s">
        <v>53</v>
      </c>
      <c r="Q53" s="20" t="s">
        <v>53</v>
      </c>
      <c r="R53" s="20" t="s">
        <v>53</v>
      </c>
      <c r="S53" s="19" t="e">
        <f t="shared" si="0"/>
        <v>#DIV/0!</v>
      </c>
    </row>
    <row r="54" spans="1:19">
      <c r="A54" s="16" t="s">
        <v>54</v>
      </c>
      <c r="B54" s="16" t="s">
        <v>36</v>
      </c>
      <c r="C54" s="16" t="s">
        <v>37</v>
      </c>
      <c r="D54" s="20" t="s">
        <v>53</v>
      </c>
      <c r="E54" s="20" t="s">
        <v>53</v>
      </c>
      <c r="F54" s="20" t="s">
        <v>53</v>
      </c>
      <c r="G54" s="20" t="s">
        <v>53</v>
      </c>
      <c r="H54" s="20" t="s">
        <v>53</v>
      </c>
      <c r="I54" s="20" t="s">
        <v>53</v>
      </c>
      <c r="J54" s="20" t="s">
        <v>53</v>
      </c>
      <c r="K54" s="20" t="s">
        <v>53</v>
      </c>
      <c r="L54" s="20" t="s">
        <v>53</v>
      </c>
      <c r="M54" s="20" t="s">
        <v>53</v>
      </c>
      <c r="N54" s="20" t="s">
        <v>53</v>
      </c>
      <c r="O54" s="20" t="s">
        <v>53</v>
      </c>
      <c r="P54" s="20" t="s">
        <v>53</v>
      </c>
      <c r="Q54" s="20" t="s">
        <v>53</v>
      </c>
      <c r="R54" s="20" t="s">
        <v>53</v>
      </c>
      <c r="S54" s="19" t="e">
        <f t="shared" si="0"/>
        <v>#DIV/0!</v>
      </c>
    </row>
    <row r="55" spans="1:19">
      <c r="A55" s="16" t="s">
        <v>54</v>
      </c>
      <c r="B55" s="17" t="s">
        <v>36</v>
      </c>
      <c r="C55" s="16" t="s">
        <v>38</v>
      </c>
      <c r="D55" s="18">
        <v>3.15</v>
      </c>
      <c r="E55" s="18">
        <v>2.92</v>
      </c>
      <c r="F55" s="18">
        <v>2.87</v>
      </c>
      <c r="G55" s="18">
        <v>3.05</v>
      </c>
      <c r="H55" s="18">
        <v>3.23</v>
      </c>
      <c r="I55" s="18">
        <v>3.13</v>
      </c>
      <c r="J55" s="18">
        <v>3.11</v>
      </c>
      <c r="K55" s="18">
        <v>3.38</v>
      </c>
      <c r="L55" s="18">
        <v>3.3</v>
      </c>
      <c r="M55" s="18">
        <v>3.51</v>
      </c>
      <c r="N55" s="18">
        <v>3.02</v>
      </c>
      <c r="O55" s="18">
        <v>2.99</v>
      </c>
      <c r="P55" s="18">
        <v>2.99</v>
      </c>
      <c r="Q55" s="18">
        <v>3.05</v>
      </c>
      <c r="R55" s="18">
        <v>3.13</v>
      </c>
      <c r="S55" s="19">
        <f t="shared" si="0"/>
        <v>3.1220000000000003</v>
      </c>
    </row>
    <row r="56" spans="1:19">
      <c r="A56" s="16" t="s">
        <v>54</v>
      </c>
      <c r="B56" s="17" t="s">
        <v>36</v>
      </c>
      <c r="C56" s="16" t="s">
        <v>39</v>
      </c>
      <c r="D56" s="18">
        <v>2.96</v>
      </c>
      <c r="E56" s="18">
        <v>3.25</v>
      </c>
      <c r="F56" s="18">
        <v>3.54</v>
      </c>
      <c r="G56" s="18">
        <v>3.16</v>
      </c>
      <c r="H56" s="18">
        <v>2.91</v>
      </c>
      <c r="I56" s="18">
        <v>3.32</v>
      </c>
      <c r="J56" s="18">
        <v>3.36</v>
      </c>
      <c r="K56" s="18">
        <v>3.25</v>
      </c>
      <c r="L56" s="18">
        <v>3.3</v>
      </c>
      <c r="M56" s="18">
        <v>3.92</v>
      </c>
      <c r="N56" s="18">
        <v>3.08</v>
      </c>
      <c r="O56" s="18">
        <v>3</v>
      </c>
      <c r="P56" s="18">
        <v>2.99</v>
      </c>
      <c r="Q56" s="18">
        <v>3.22</v>
      </c>
      <c r="R56" s="18">
        <v>3.2</v>
      </c>
      <c r="S56" s="19">
        <f t="shared" si="0"/>
        <v>3.2306666666666666</v>
      </c>
    </row>
    <row r="57" spans="1:19">
      <c r="A57" s="16" t="s">
        <v>54</v>
      </c>
      <c r="B57" s="17" t="s">
        <v>36</v>
      </c>
      <c r="C57" s="16" t="s">
        <v>40</v>
      </c>
      <c r="D57" s="18">
        <v>3.57</v>
      </c>
      <c r="E57" s="18">
        <v>4.17</v>
      </c>
      <c r="F57" s="18">
        <v>4.34</v>
      </c>
      <c r="G57" s="18">
        <v>4.2699999999999996</v>
      </c>
      <c r="H57" s="18">
        <v>4.22</v>
      </c>
      <c r="I57" s="18">
        <v>3.89</v>
      </c>
      <c r="J57" s="18">
        <v>4.18</v>
      </c>
      <c r="K57" s="18">
        <v>3.86</v>
      </c>
      <c r="L57" s="18">
        <v>4.18</v>
      </c>
      <c r="M57" s="18">
        <v>4.4800000000000004</v>
      </c>
      <c r="N57" s="18">
        <v>3.47</v>
      </c>
      <c r="O57" s="18">
        <v>3.67</v>
      </c>
      <c r="P57" s="18">
        <v>3.38</v>
      </c>
      <c r="Q57" s="18">
        <v>3.34</v>
      </c>
      <c r="R57" s="18">
        <v>4.1399999999999997</v>
      </c>
      <c r="S57" s="19">
        <f t="shared" si="0"/>
        <v>3.944</v>
      </c>
    </row>
    <row r="58" spans="1:19">
      <c r="A58" s="16" t="s">
        <v>54</v>
      </c>
      <c r="B58" s="17" t="s">
        <v>41</v>
      </c>
      <c r="C58" s="16" t="s">
        <v>37</v>
      </c>
      <c r="D58" s="18">
        <v>3.96</v>
      </c>
      <c r="E58" s="18">
        <v>3.99</v>
      </c>
      <c r="F58" s="18">
        <v>3.91</v>
      </c>
      <c r="G58" s="18">
        <v>4.1399999999999997</v>
      </c>
      <c r="H58" s="18">
        <v>3.89</v>
      </c>
      <c r="I58" s="18">
        <v>3.74</v>
      </c>
      <c r="J58" s="18">
        <v>3.83</v>
      </c>
      <c r="K58" s="18">
        <v>3.53</v>
      </c>
      <c r="L58" s="18">
        <v>3.66</v>
      </c>
      <c r="M58" s="18">
        <v>4.13</v>
      </c>
      <c r="N58" s="18">
        <v>3.97</v>
      </c>
      <c r="O58" s="18">
        <v>3.76</v>
      </c>
      <c r="P58" s="18">
        <v>4.1100000000000003</v>
      </c>
      <c r="Q58" s="18">
        <v>4.03</v>
      </c>
      <c r="R58" s="18">
        <v>4.1399999999999997</v>
      </c>
      <c r="S58" s="19">
        <f t="shared" si="0"/>
        <v>3.9193333333333338</v>
      </c>
    </row>
    <row r="59" spans="1:19">
      <c r="A59" s="16" t="s">
        <v>54</v>
      </c>
      <c r="B59" s="17" t="s">
        <v>41</v>
      </c>
      <c r="C59" s="16" t="s">
        <v>38</v>
      </c>
      <c r="D59" s="18">
        <v>3.44</v>
      </c>
      <c r="E59" s="18">
        <v>3.46</v>
      </c>
      <c r="F59" s="18">
        <v>3.48</v>
      </c>
      <c r="G59" s="18">
        <v>3.95</v>
      </c>
      <c r="H59" s="18">
        <v>3.38</v>
      </c>
      <c r="I59" s="18">
        <v>3.44</v>
      </c>
      <c r="J59" s="18">
        <v>3.47</v>
      </c>
      <c r="K59" s="18">
        <v>3.67</v>
      </c>
      <c r="L59" s="18">
        <v>3.66</v>
      </c>
      <c r="M59" s="18">
        <v>4.12</v>
      </c>
      <c r="N59" s="18">
        <v>4.0199999999999996</v>
      </c>
      <c r="O59" s="18">
        <v>3.71</v>
      </c>
      <c r="P59" s="18">
        <v>4.1100000000000003</v>
      </c>
      <c r="Q59" s="18">
        <v>4.41</v>
      </c>
      <c r="R59" s="18">
        <v>4.16</v>
      </c>
      <c r="S59" s="19">
        <f t="shared" si="0"/>
        <v>3.7653333333333334</v>
      </c>
    </row>
    <row r="60" spans="1:19">
      <c r="A60" s="16" t="s">
        <v>54</v>
      </c>
      <c r="B60" s="17" t="s">
        <v>41</v>
      </c>
      <c r="C60" s="16" t="s">
        <v>39</v>
      </c>
      <c r="D60" s="18">
        <v>3.93</v>
      </c>
      <c r="E60" s="18">
        <v>3.82</v>
      </c>
      <c r="F60" s="18">
        <v>3.68</v>
      </c>
      <c r="G60" s="18">
        <v>3.84</v>
      </c>
      <c r="H60" s="18">
        <v>3.53</v>
      </c>
      <c r="I60" s="18">
        <v>2.84</v>
      </c>
      <c r="J60" s="18">
        <v>3.34</v>
      </c>
      <c r="K60" s="18">
        <v>3.76</v>
      </c>
      <c r="L60" s="18">
        <v>3.76</v>
      </c>
      <c r="M60" s="18">
        <v>4.2300000000000004</v>
      </c>
      <c r="N60" s="18">
        <v>4.22</v>
      </c>
      <c r="O60" s="18">
        <v>4.01</v>
      </c>
      <c r="P60" s="18">
        <v>4.43</v>
      </c>
      <c r="Q60" s="18">
        <v>4.5</v>
      </c>
      <c r="R60" s="18">
        <v>4.3899999999999997</v>
      </c>
      <c r="S60" s="19">
        <f t="shared" si="0"/>
        <v>3.8853333333333335</v>
      </c>
    </row>
    <row r="61" spans="1:19">
      <c r="A61" s="16" t="s">
        <v>54</v>
      </c>
      <c r="B61" s="17" t="s">
        <v>41</v>
      </c>
      <c r="C61" s="16" t="s">
        <v>40</v>
      </c>
      <c r="D61" s="18">
        <v>3.8</v>
      </c>
      <c r="E61" s="18">
        <v>3.72</v>
      </c>
      <c r="F61" s="18">
        <v>3.34</v>
      </c>
      <c r="G61" s="18">
        <v>3.56</v>
      </c>
      <c r="H61" s="18">
        <v>3.48</v>
      </c>
      <c r="I61" s="18">
        <v>2.81</v>
      </c>
      <c r="J61" s="18">
        <v>3.09</v>
      </c>
      <c r="K61" s="18">
        <v>3.52</v>
      </c>
      <c r="L61" s="18">
        <v>3.33</v>
      </c>
      <c r="M61" s="18">
        <v>3.13</v>
      </c>
      <c r="N61" s="18">
        <v>3.57</v>
      </c>
      <c r="O61" s="18">
        <v>3.25</v>
      </c>
      <c r="P61" s="18">
        <v>3.51</v>
      </c>
      <c r="Q61" s="18">
        <v>4.17</v>
      </c>
      <c r="R61" s="18">
        <v>3.05</v>
      </c>
      <c r="S61" s="19">
        <f t="shared" si="0"/>
        <v>3.4219999999999997</v>
      </c>
    </row>
    <row r="62" spans="1:19">
      <c r="A62" s="16" t="s">
        <v>54</v>
      </c>
      <c r="B62" s="17" t="s">
        <v>42</v>
      </c>
      <c r="C62" s="16" t="s">
        <v>37</v>
      </c>
      <c r="D62" s="18">
        <v>3.09</v>
      </c>
      <c r="E62" s="18">
        <v>3.16</v>
      </c>
      <c r="F62" s="18">
        <v>2.59</v>
      </c>
      <c r="G62" s="18">
        <v>2.81</v>
      </c>
      <c r="H62" s="18">
        <v>2.89</v>
      </c>
      <c r="I62" s="18">
        <v>2.77</v>
      </c>
      <c r="J62" s="18">
        <v>2.35</v>
      </c>
      <c r="K62" s="18">
        <v>3.03</v>
      </c>
      <c r="L62" s="18">
        <v>2.72</v>
      </c>
      <c r="M62" s="18">
        <v>3.12</v>
      </c>
      <c r="N62" s="18">
        <v>2.91</v>
      </c>
      <c r="O62" s="18">
        <v>2.64</v>
      </c>
      <c r="P62" s="18">
        <v>2.99</v>
      </c>
      <c r="Q62" s="18">
        <v>2.98</v>
      </c>
      <c r="R62" s="18">
        <v>2.99</v>
      </c>
      <c r="S62" s="19">
        <f t="shared" si="0"/>
        <v>2.869333333333334</v>
      </c>
    </row>
    <row r="63" spans="1:19">
      <c r="A63" s="16" t="s">
        <v>54</v>
      </c>
      <c r="B63" s="17" t="s">
        <v>42</v>
      </c>
      <c r="C63" s="16" t="s">
        <v>38</v>
      </c>
      <c r="D63" s="18">
        <v>2.06</v>
      </c>
      <c r="E63" s="18">
        <v>2.68</v>
      </c>
      <c r="F63" s="18">
        <v>2.1800000000000002</v>
      </c>
      <c r="G63" s="18">
        <v>2.31</v>
      </c>
      <c r="H63" s="18">
        <v>2.2799999999999998</v>
      </c>
      <c r="I63" s="18">
        <v>2.56</v>
      </c>
      <c r="J63" s="18">
        <v>1.55</v>
      </c>
      <c r="K63" s="18">
        <v>2.2000000000000002</v>
      </c>
      <c r="L63" s="18">
        <v>2.61</v>
      </c>
      <c r="M63" s="18">
        <v>2.72</v>
      </c>
      <c r="N63" s="18">
        <v>2.2999999999999998</v>
      </c>
      <c r="O63" s="18">
        <v>2.2000000000000002</v>
      </c>
      <c r="P63" s="18">
        <v>2.21</v>
      </c>
      <c r="Q63" s="18">
        <v>2.99</v>
      </c>
      <c r="R63" s="18">
        <v>2.3199999999999998</v>
      </c>
      <c r="S63" s="19">
        <f t="shared" si="0"/>
        <v>2.3446666666666669</v>
      </c>
    </row>
    <row r="64" spans="1:19">
      <c r="A64" s="16" t="s">
        <v>54</v>
      </c>
      <c r="B64" s="17" t="s">
        <v>42</v>
      </c>
      <c r="C64" s="16" t="s">
        <v>39</v>
      </c>
      <c r="D64" s="18">
        <v>2.06</v>
      </c>
      <c r="E64" s="18">
        <v>2.4500000000000002</v>
      </c>
      <c r="F64" s="18">
        <v>2.2000000000000002</v>
      </c>
      <c r="G64" s="18">
        <v>2.2200000000000002</v>
      </c>
      <c r="H64" s="18">
        <v>2.66</v>
      </c>
      <c r="I64" s="18">
        <v>2.15</v>
      </c>
      <c r="J64" s="18">
        <v>2.14</v>
      </c>
      <c r="K64" s="18">
        <v>2.2000000000000002</v>
      </c>
      <c r="L64" s="18">
        <v>2.21</v>
      </c>
      <c r="M64" s="18">
        <v>2.87</v>
      </c>
      <c r="N64" s="18">
        <v>2.57</v>
      </c>
      <c r="O64" s="18">
        <v>2.0699999999999998</v>
      </c>
      <c r="P64" s="18">
        <v>2.35</v>
      </c>
      <c r="Q64" s="18">
        <v>2.87</v>
      </c>
      <c r="R64" s="18">
        <v>2.52</v>
      </c>
      <c r="S64" s="19">
        <f t="shared" si="0"/>
        <v>2.369333333333334</v>
      </c>
    </row>
    <row r="65" spans="1:19">
      <c r="A65" s="16" t="s">
        <v>54</v>
      </c>
      <c r="B65" s="17" t="s">
        <v>42</v>
      </c>
      <c r="C65" s="16" t="s">
        <v>40</v>
      </c>
      <c r="D65" s="18">
        <v>2.56</v>
      </c>
      <c r="E65" s="18">
        <v>2.36</v>
      </c>
      <c r="F65" s="18">
        <v>2.14</v>
      </c>
      <c r="G65" s="18">
        <v>2.4700000000000002</v>
      </c>
      <c r="H65" s="18">
        <v>2.14</v>
      </c>
      <c r="I65" s="18">
        <v>1.84</v>
      </c>
      <c r="J65" s="18">
        <v>2.2200000000000002</v>
      </c>
      <c r="K65" s="18">
        <v>2.67</v>
      </c>
      <c r="L65" s="18">
        <v>2.13</v>
      </c>
      <c r="M65" s="18">
        <v>3.44</v>
      </c>
      <c r="N65" s="18">
        <v>1.96</v>
      </c>
      <c r="O65" s="18">
        <v>2</v>
      </c>
      <c r="P65" s="18">
        <v>2.48</v>
      </c>
      <c r="Q65" s="18">
        <v>2.9</v>
      </c>
      <c r="R65" s="18">
        <v>2.58</v>
      </c>
      <c r="S65" s="19">
        <f t="shared" si="0"/>
        <v>2.3926666666666665</v>
      </c>
    </row>
    <row r="66" spans="1:19">
      <c r="A66" s="16" t="s">
        <v>54</v>
      </c>
      <c r="B66" s="17" t="s">
        <v>42</v>
      </c>
      <c r="C66" s="16" t="s">
        <v>43</v>
      </c>
      <c r="D66" s="18">
        <v>3.12</v>
      </c>
      <c r="E66" s="18">
        <v>3.04</v>
      </c>
      <c r="F66" s="18">
        <v>2.93</v>
      </c>
      <c r="G66" s="18">
        <v>3.21</v>
      </c>
      <c r="H66" s="18">
        <v>3.09</v>
      </c>
      <c r="I66" s="18">
        <v>2.36</v>
      </c>
      <c r="J66" s="18">
        <v>3.1</v>
      </c>
      <c r="K66" s="18">
        <v>3.51</v>
      </c>
      <c r="L66" s="18">
        <v>3.55</v>
      </c>
      <c r="M66" s="18">
        <v>4.1900000000000004</v>
      </c>
      <c r="N66" s="18">
        <v>2.96</v>
      </c>
      <c r="O66" s="18">
        <v>3.15</v>
      </c>
      <c r="P66" s="18">
        <v>2.67</v>
      </c>
      <c r="Q66" s="18">
        <v>3.28</v>
      </c>
      <c r="R66" s="18">
        <v>3.47</v>
      </c>
      <c r="S66" s="19">
        <f t="shared" ref="S66:S129" si="1">AVERAGE(D66:R66)</f>
        <v>3.1753333333333336</v>
      </c>
    </row>
    <row r="67" spans="1:19">
      <c r="A67" s="16" t="s">
        <v>54</v>
      </c>
      <c r="B67" s="17" t="s">
        <v>44</v>
      </c>
      <c r="C67" s="16" t="s">
        <v>37</v>
      </c>
      <c r="D67" s="18">
        <v>4.4400000000000004</v>
      </c>
      <c r="E67" s="18">
        <v>4.41</v>
      </c>
      <c r="F67" s="18">
        <v>4.2300000000000004</v>
      </c>
      <c r="G67" s="18">
        <v>4.6399999999999997</v>
      </c>
      <c r="H67" s="18">
        <v>3.62</v>
      </c>
      <c r="I67" s="18">
        <v>3.63</v>
      </c>
      <c r="J67" s="18">
        <v>3.71</v>
      </c>
      <c r="K67" s="18">
        <v>4.2699999999999996</v>
      </c>
      <c r="L67" s="18">
        <v>4.38</v>
      </c>
      <c r="M67" s="18">
        <v>4.07</v>
      </c>
      <c r="N67" s="18">
        <v>4.5</v>
      </c>
      <c r="O67" s="18">
        <v>4.2300000000000004</v>
      </c>
      <c r="P67" s="18">
        <v>4.32</v>
      </c>
      <c r="Q67" s="18">
        <v>4.1500000000000004</v>
      </c>
      <c r="R67" s="18">
        <v>4.75</v>
      </c>
      <c r="S67" s="19">
        <f t="shared" si="1"/>
        <v>4.2233333333333336</v>
      </c>
    </row>
    <row r="68" spans="1:19">
      <c r="A68" s="16" t="s">
        <v>54</v>
      </c>
      <c r="B68" s="17" t="s">
        <v>44</v>
      </c>
      <c r="C68" s="16" t="s">
        <v>38</v>
      </c>
      <c r="D68" s="18">
        <v>4.72</v>
      </c>
      <c r="E68" s="18">
        <v>4.3899999999999997</v>
      </c>
      <c r="F68" s="18">
        <v>4.71</v>
      </c>
      <c r="G68" s="18">
        <v>5.01</v>
      </c>
      <c r="H68" s="18">
        <v>4.8099999999999996</v>
      </c>
      <c r="I68" s="18">
        <v>4.1500000000000004</v>
      </c>
      <c r="J68" s="18">
        <v>4.7</v>
      </c>
      <c r="K68" s="18">
        <v>4.9800000000000004</v>
      </c>
      <c r="L68" s="18">
        <v>4.99</v>
      </c>
      <c r="M68" s="18">
        <v>5.23</v>
      </c>
      <c r="N68" s="18">
        <v>4.9800000000000004</v>
      </c>
      <c r="O68" s="18">
        <v>4.88</v>
      </c>
      <c r="P68" s="18">
        <v>4.99</v>
      </c>
      <c r="Q68" s="18">
        <v>4.92</v>
      </c>
      <c r="R68" s="18">
        <v>5.63</v>
      </c>
      <c r="S68" s="19">
        <f t="shared" si="1"/>
        <v>4.8726666666666665</v>
      </c>
    </row>
    <row r="69" spans="1:19">
      <c r="A69" s="16" t="s">
        <v>54</v>
      </c>
      <c r="B69" s="17" t="s">
        <v>44</v>
      </c>
      <c r="C69" s="16" t="s">
        <v>39</v>
      </c>
      <c r="D69" s="18">
        <v>4.46</v>
      </c>
      <c r="E69" s="18">
        <v>4.62</v>
      </c>
      <c r="F69" s="18">
        <v>4.37</v>
      </c>
      <c r="G69" s="18">
        <v>4.51</v>
      </c>
      <c r="H69" s="18">
        <v>4.96</v>
      </c>
      <c r="I69" s="18">
        <v>4.0999999999999996</v>
      </c>
      <c r="J69" s="18">
        <v>3.01</v>
      </c>
      <c r="K69" s="18">
        <v>4.0199999999999996</v>
      </c>
      <c r="L69" s="18">
        <v>4.2300000000000004</v>
      </c>
      <c r="M69" s="18">
        <v>4.3600000000000003</v>
      </c>
      <c r="N69" s="18">
        <v>4.9800000000000004</v>
      </c>
      <c r="O69" s="18">
        <v>4.88</v>
      </c>
      <c r="P69" s="18">
        <v>5.12</v>
      </c>
      <c r="Q69" s="18">
        <v>5.37</v>
      </c>
      <c r="R69" s="18">
        <v>5.39</v>
      </c>
      <c r="S69" s="19">
        <f t="shared" si="1"/>
        <v>4.5586666666666664</v>
      </c>
    </row>
    <row r="70" spans="1:19">
      <c r="A70" s="16" t="s">
        <v>54</v>
      </c>
      <c r="B70" s="17" t="s">
        <v>44</v>
      </c>
      <c r="C70" s="16" t="s">
        <v>40</v>
      </c>
      <c r="D70" s="18">
        <v>4.34</v>
      </c>
      <c r="E70" s="18">
        <v>4.03</v>
      </c>
      <c r="F70" s="18">
        <v>3.6</v>
      </c>
      <c r="G70" s="18">
        <v>4.2</v>
      </c>
      <c r="H70" s="18">
        <v>4.04</v>
      </c>
      <c r="I70" s="18">
        <v>4.05</v>
      </c>
      <c r="J70" s="18">
        <v>4.34</v>
      </c>
      <c r="K70" s="18">
        <v>4.1900000000000004</v>
      </c>
      <c r="L70" s="18">
        <v>3.95</v>
      </c>
      <c r="M70" s="18">
        <v>4.78</v>
      </c>
      <c r="N70" s="18">
        <v>4.51</v>
      </c>
      <c r="O70" s="18">
        <v>4.95</v>
      </c>
      <c r="P70" s="18">
        <v>4.99</v>
      </c>
      <c r="Q70" s="18">
        <v>5.27</v>
      </c>
      <c r="R70" s="18">
        <v>5.23</v>
      </c>
      <c r="S70" s="19">
        <f t="shared" si="1"/>
        <v>4.4313333333333338</v>
      </c>
    </row>
    <row r="71" spans="1:19">
      <c r="A71" s="16" t="s">
        <v>54</v>
      </c>
      <c r="B71" s="17" t="s">
        <v>45</v>
      </c>
      <c r="C71" s="16" t="s">
        <v>37</v>
      </c>
      <c r="D71" s="18">
        <v>3.78</v>
      </c>
      <c r="E71" s="18">
        <v>3.93</v>
      </c>
      <c r="F71" s="18">
        <v>3.37</v>
      </c>
      <c r="G71" s="18">
        <v>4.72</v>
      </c>
      <c r="H71" s="18">
        <v>3.74</v>
      </c>
      <c r="I71" s="18">
        <v>4.3899999999999997</v>
      </c>
      <c r="J71" s="18">
        <v>3.44</v>
      </c>
      <c r="K71" s="18">
        <v>4.47</v>
      </c>
      <c r="L71" s="18">
        <v>4.0599999999999996</v>
      </c>
      <c r="M71" s="18">
        <v>4.97</v>
      </c>
      <c r="N71" s="18">
        <v>4.2</v>
      </c>
      <c r="O71" s="18">
        <v>4.7300000000000004</v>
      </c>
      <c r="P71" s="18">
        <v>4.68</v>
      </c>
      <c r="Q71" s="18">
        <v>5.27</v>
      </c>
      <c r="R71" s="18">
        <v>5.16</v>
      </c>
      <c r="S71" s="19">
        <f t="shared" si="1"/>
        <v>4.3273333333333328</v>
      </c>
    </row>
    <row r="72" spans="1:19">
      <c r="A72" s="16" t="s">
        <v>54</v>
      </c>
      <c r="B72" s="17" t="s">
        <v>45</v>
      </c>
      <c r="C72" s="16" t="s">
        <v>38</v>
      </c>
      <c r="D72" s="18">
        <v>3.83</v>
      </c>
      <c r="E72" s="18">
        <v>3.43</v>
      </c>
      <c r="F72" s="18">
        <v>3.26</v>
      </c>
      <c r="G72" s="18">
        <v>3.81</v>
      </c>
      <c r="H72" s="18">
        <v>3.48</v>
      </c>
      <c r="I72" s="18">
        <v>3.99</v>
      </c>
      <c r="J72" s="18">
        <v>2.76</v>
      </c>
      <c r="K72" s="18">
        <v>3.34</v>
      </c>
      <c r="L72" s="18">
        <v>3.49</v>
      </c>
      <c r="M72" s="18">
        <v>3.93</v>
      </c>
      <c r="N72" s="18">
        <v>3.77</v>
      </c>
      <c r="O72" s="18">
        <v>3.74</v>
      </c>
      <c r="P72" s="18">
        <v>3.76</v>
      </c>
      <c r="Q72" s="18">
        <v>4.47</v>
      </c>
      <c r="R72" s="18">
        <v>3.32</v>
      </c>
      <c r="S72" s="19">
        <f t="shared" si="1"/>
        <v>3.6253333333333329</v>
      </c>
    </row>
    <row r="73" spans="1:19">
      <c r="A73" s="16" t="s">
        <v>54</v>
      </c>
      <c r="B73" s="17" t="s">
        <v>45</v>
      </c>
      <c r="C73" s="16" t="s">
        <v>39</v>
      </c>
      <c r="D73" s="18">
        <v>3.71</v>
      </c>
      <c r="E73" s="18">
        <v>3.67</v>
      </c>
      <c r="F73" s="18">
        <v>3.74</v>
      </c>
      <c r="G73" s="18">
        <v>3.93</v>
      </c>
      <c r="H73" s="18">
        <v>3.95</v>
      </c>
      <c r="I73" s="18">
        <v>4.1500000000000004</v>
      </c>
      <c r="J73" s="18">
        <v>5.2</v>
      </c>
      <c r="K73" s="18">
        <v>4.5</v>
      </c>
      <c r="L73" s="18">
        <v>3.9</v>
      </c>
      <c r="M73" s="18">
        <v>3.99</v>
      </c>
      <c r="N73" s="18">
        <v>3.6</v>
      </c>
      <c r="O73" s="18">
        <v>3.67</v>
      </c>
      <c r="P73" s="18">
        <v>3.78</v>
      </c>
      <c r="Q73" s="18">
        <v>4.07</v>
      </c>
      <c r="R73" s="18">
        <v>3.35</v>
      </c>
      <c r="S73" s="19">
        <f t="shared" si="1"/>
        <v>3.9473333333333334</v>
      </c>
    </row>
    <row r="74" spans="1:19">
      <c r="A74" s="16" t="s">
        <v>54</v>
      </c>
      <c r="B74" s="17" t="s">
        <v>45</v>
      </c>
      <c r="C74" s="16" t="s">
        <v>40</v>
      </c>
      <c r="D74" s="18">
        <v>4.05</v>
      </c>
      <c r="E74" s="18">
        <v>4.09</v>
      </c>
      <c r="F74" s="18">
        <v>3.67</v>
      </c>
      <c r="G74" s="18">
        <v>4.8</v>
      </c>
      <c r="H74" s="18">
        <v>4.17</v>
      </c>
      <c r="I74" s="18">
        <v>3.95</v>
      </c>
      <c r="J74" s="18">
        <v>3.98</v>
      </c>
      <c r="K74" s="18">
        <v>4.8</v>
      </c>
      <c r="L74" s="18">
        <v>4.78</v>
      </c>
      <c r="M74" s="18">
        <v>5.29</v>
      </c>
      <c r="N74" s="18">
        <v>4.2</v>
      </c>
      <c r="O74" s="18">
        <v>3.78</v>
      </c>
      <c r="P74" s="18">
        <v>4.78</v>
      </c>
      <c r="Q74" s="18">
        <v>4.37</v>
      </c>
      <c r="R74" s="18">
        <v>5.12</v>
      </c>
      <c r="S74" s="19">
        <f t="shared" si="1"/>
        <v>4.3886666666666665</v>
      </c>
    </row>
    <row r="75" spans="1:19">
      <c r="A75" s="16" t="s">
        <v>54</v>
      </c>
      <c r="B75" s="17" t="s">
        <v>45</v>
      </c>
      <c r="C75" s="16" t="s">
        <v>43</v>
      </c>
      <c r="D75" s="18">
        <v>5.63</v>
      </c>
      <c r="E75" s="18">
        <v>5.32</v>
      </c>
      <c r="F75" s="18">
        <v>5.36</v>
      </c>
      <c r="G75" s="18">
        <v>6.97</v>
      </c>
      <c r="H75" s="18">
        <v>6.02</v>
      </c>
      <c r="I75" s="18">
        <v>5.23</v>
      </c>
      <c r="J75" s="18">
        <v>6.56</v>
      </c>
      <c r="K75" s="18">
        <v>6.5</v>
      </c>
      <c r="L75" s="18">
        <v>7.1</v>
      </c>
      <c r="M75" s="18">
        <v>6.71</v>
      </c>
      <c r="N75" s="18">
        <v>6.66</v>
      </c>
      <c r="O75" s="18">
        <v>6.49</v>
      </c>
      <c r="P75" s="18">
        <v>6.42</v>
      </c>
      <c r="Q75" s="18">
        <v>6</v>
      </c>
      <c r="R75" s="18">
        <v>6.75</v>
      </c>
      <c r="S75" s="19">
        <f t="shared" si="1"/>
        <v>6.2480000000000002</v>
      </c>
    </row>
    <row r="76" spans="1:19">
      <c r="A76" s="16" t="s">
        <v>54</v>
      </c>
      <c r="B76" s="17" t="s">
        <v>46</v>
      </c>
      <c r="C76" s="16" t="s">
        <v>37</v>
      </c>
      <c r="D76" s="18">
        <v>7.69</v>
      </c>
      <c r="E76" s="18">
        <v>8.23</v>
      </c>
      <c r="F76" s="18">
        <v>7.44</v>
      </c>
      <c r="G76" s="18">
        <v>9.8000000000000007</v>
      </c>
      <c r="H76" s="18">
        <v>8.14</v>
      </c>
      <c r="I76" s="18">
        <v>8.07</v>
      </c>
      <c r="J76" s="18">
        <v>8.14</v>
      </c>
      <c r="K76" s="18">
        <v>8.32</v>
      </c>
      <c r="L76" s="18">
        <v>9.02</v>
      </c>
      <c r="M76" s="18">
        <v>8.17</v>
      </c>
      <c r="N76" s="18">
        <v>9</v>
      </c>
      <c r="O76" s="18">
        <v>8.56</v>
      </c>
      <c r="P76" s="18">
        <v>8.92</v>
      </c>
      <c r="Q76" s="18">
        <v>7.62</v>
      </c>
      <c r="R76" s="18">
        <v>9.4499999999999993</v>
      </c>
      <c r="S76" s="19">
        <f t="shared" si="1"/>
        <v>8.4380000000000006</v>
      </c>
    </row>
    <row r="77" spans="1:19">
      <c r="A77" s="16" t="s">
        <v>54</v>
      </c>
      <c r="B77" s="17" t="s">
        <v>46</v>
      </c>
      <c r="C77" s="16" t="s">
        <v>38</v>
      </c>
      <c r="D77" s="18">
        <v>8.31</v>
      </c>
      <c r="E77" s="18">
        <v>8.2100000000000009</v>
      </c>
      <c r="F77" s="18">
        <v>8.2899999999999991</v>
      </c>
      <c r="G77" s="18">
        <v>9.31</v>
      </c>
      <c r="H77" s="18">
        <v>7.74</v>
      </c>
      <c r="I77" s="18">
        <v>8.3800000000000008</v>
      </c>
      <c r="J77" s="18">
        <v>8.25</v>
      </c>
      <c r="K77" s="18">
        <v>7.73</v>
      </c>
      <c r="L77" s="18">
        <v>8.7899999999999991</v>
      </c>
      <c r="M77" s="18">
        <v>7.81</v>
      </c>
      <c r="N77" s="18">
        <v>9.83</v>
      </c>
      <c r="O77" s="18">
        <v>8.7100000000000009</v>
      </c>
      <c r="P77" s="18">
        <v>9.44</v>
      </c>
      <c r="Q77" s="18">
        <v>9.1199999999999992</v>
      </c>
      <c r="R77" s="18">
        <v>9.4499999999999993</v>
      </c>
      <c r="S77" s="19">
        <f t="shared" si="1"/>
        <v>8.6246666666666663</v>
      </c>
    </row>
    <row r="78" spans="1:19">
      <c r="A78" s="16" t="s">
        <v>54</v>
      </c>
      <c r="B78" s="17" t="s">
        <v>46</v>
      </c>
      <c r="C78" s="16" t="s">
        <v>39</v>
      </c>
      <c r="D78" s="18">
        <v>8.44</v>
      </c>
      <c r="E78" s="18">
        <v>9.7899999999999991</v>
      </c>
      <c r="F78" s="18">
        <v>9.23</v>
      </c>
      <c r="G78" s="18">
        <v>10.52</v>
      </c>
      <c r="H78" s="18">
        <v>9.4499999999999993</v>
      </c>
      <c r="I78" s="18">
        <v>9.24</v>
      </c>
      <c r="J78" s="18">
        <v>9.42</v>
      </c>
      <c r="K78" s="18">
        <v>9.48</v>
      </c>
      <c r="L78" s="18">
        <v>10.23</v>
      </c>
      <c r="M78" s="18">
        <v>8.56</v>
      </c>
      <c r="N78" s="18">
        <v>10.67</v>
      </c>
      <c r="O78" s="18">
        <v>9.7899999999999991</v>
      </c>
      <c r="P78" s="18">
        <v>9.9700000000000006</v>
      </c>
      <c r="Q78" s="18">
        <v>9.57</v>
      </c>
      <c r="R78" s="18">
        <v>10.88</v>
      </c>
      <c r="S78" s="19">
        <f t="shared" si="1"/>
        <v>9.6826666666666661</v>
      </c>
    </row>
    <row r="79" spans="1:19">
      <c r="A79" s="16" t="s">
        <v>54</v>
      </c>
      <c r="B79" s="17" t="s">
        <v>46</v>
      </c>
      <c r="C79" s="16" t="s">
        <v>40</v>
      </c>
      <c r="D79" s="18">
        <v>7.66</v>
      </c>
      <c r="E79" s="18">
        <v>8.61</v>
      </c>
      <c r="F79" s="18">
        <v>8.0500000000000007</v>
      </c>
      <c r="G79" s="18">
        <v>9.8699999999999992</v>
      </c>
      <c r="H79" s="18">
        <v>7.84</v>
      </c>
      <c r="I79" s="18">
        <v>8</v>
      </c>
      <c r="J79" s="18">
        <v>8.27</v>
      </c>
      <c r="K79" s="18">
        <v>8.32</v>
      </c>
      <c r="L79" s="18">
        <v>9.34</v>
      </c>
      <c r="M79" s="18">
        <v>8.35</v>
      </c>
      <c r="N79" s="18">
        <v>9.0399999999999991</v>
      </c>
      <c r="O79" s="18">
        <v>8.58</v>
      </c>
      <c r="P79" s="18">
        <v>7.91</v>
      </c>
      <c r="Q79" s="18">
        <v>8.7899999999999991</v>
      </c>
      <c r="R79" s="18">
        <v>8.32</v>
      </c>
      <c r="S79" s="19">
        <f t="shared" si="1"/>
        <v>8.4633333333333329</v>
      </c>
    </row>
    <row r="80" spans="1:19">
      <c r="A80" s="16" t="s">
        <v>54</v>
      </c>
      <c r="B80" s="17" t="s">
        <v>47</v>
      </c>
      <c r="C80" s="16" t="s">
        <v>37</v>
      </c>
      <c r="D80" s="18">
        <v>8.23</v>
      </c>
      <c r="E80" s="18">
        <v>8.11</v>
      </c>
      <c r="F80" s="18">
        <v>7.68</v>
      </c>
      <c r="G80" s="18">
        <v>9.1199999999999992</v>
      </c>
      <c r="H80" s="18">
        <v>7.59</v>
      </c>
      <c r="I80" s="18">
        <v>8.5299999999999994</v>
      </c>
      <c r="J80" s="18">
        <v>7.38</v>
      </c>
      <c r="K80" s="18">
        <v>7.52</v>
      </c>
      <c r="L80" s="18">
        <v>8.34</v>
      </c>
      <c r="M80" s="18">
        <v>7.51</v>
      </c>
      <c r="N80" s="18">
        <v>9.68</v>
      </c>
      <c r="O80" s="18">
        <v>8.5</v>
      </c>
      <c r="P80" s="18">
        <v>9.11</v>
      </c>
      <c r="Q80" s="18">
        <v>10.24</v>
      </c>
      <c r="R80" s="18">
        <v>8.6199999999999992</v>
      </c>
      <c r="S80" s="19">
        <f t="shared" si="1"/>
        <v>8.4106666666666676</v>
      </c>
    </row>
    <row r="81" spans="1:19">
      <c r="A81" s="16" t="s">
        <v>54</v>
      </c>
      <c r="B81" s="17" t="s">
        <v>47</v>
      </c>
      <c r="C81" s="16" t="s">
        <v>38</v>
      </c>
      <c r="D81" s="18">
        <v>7.1</v>
      </c>
      <c r="E81" s="18">
        <v>7.62</v>
      </c>
      <c r="F81" s="18">
        <v>7.25</v>
      </c>
      <c r="G81" s="18">
        <v>8.6999999999999993</v>
      </c>
      <c r="H81" s="18">
        <v>7.43</v>
      </c>
      <c r="I81" s="18">
        <v>7.84</v>
      </c>
      <c r="J81" s="18">
        <v>7</v>
      </c>
      <c r="K81" s="18">
        <v>7.47</v>
      </c>
      <c r="L81" s="18">
        <v>7.44</v>
      </c>
      <c r="M81" s="18">
        <v>7.76</v>
      </c>
      <c r="N81" s="18">
        <v>7.72</v>
      </c>
      <c r="O81" s="18">
        <v>7.9</v>
      </c>
      <c r="P81" s="18">
        <v>8.1300000000000008</v>
      </c>
      <c r="Q81" s="18">
        <v>9.93</v>
      </c>
      <c r="R81" s="18">
        <v>8.6</v>
      </c>
      <c r="S81" s="19">
        <f t="shared" si="1"/>
        <v>7.8593333333333328</v>
      </c>
    </row>
    <row r="82" spans="1:19">
      <c r="A82" s="16" t="s">
        <v>54</v>
      </c>
      <c r="B82" s="17" t="s">
        <v>47</v>
      </c>
      <c r="C82" s="16" t="s">
        <v>39</v>
      </c>
      <c r="D82" s="18">
        <v>7.75</v>
      </c>
      <c r="E82" s="18">
        <v>8.14</v>
      </c>
      <c r="F82" s="18">
        <v>7.85</v>
      </c>
      <c r="G82" s="18">
        <v>9.36</v>
      </c>
      <c r="H82" s="18">
        <v>7.85</v>
      </c>
      <c r="I82" s="18">
        <v>7.69</v>
      </c>
      <c r="J82" s="18">
        <v>7.43</v>
      </c>
      <c r="K82" s="18">
        <v>7.45</v>
      </c>
      <c r="L82" s="18">
        <v>7.78</v>
      </c>
      <c r="M82" s="18">
        <v>7.58</v>
      </c>
      <c r="N82" s="18">
        <v>8.99</v>
      </c>
      <c r="O82" s="18">
        <v>8.84</v>
      </c>
      <c r="P82" s="18">
        <v>8.74</v>
      </c>
      <c r="Q82" s="18">
        <v>10.71</v>
      </c>
      <c r="R82" s="18">
        <v>8.9600000000000009</v>
      </c>
      <c r="S82" s="19">
        <f t="shared" si="1"/>
        <v>8.341333333333333</v>
      </c>
    </row>
    <row r="83" spans="1:19">
      <c r="A83" s="16" t="s">
        <v>54</v>
      </c>
      <c r="B83" s="17" t="s">
        <v>47</v>
      </c>
      <c r="C83" s="16" t="s">
        <v>40</v>
      </c>
      <c r="D83" s="18">
        <v>7.63</v>
      </c>
      <c r="E83" s="18">
        <v>8.15</v>
      </c>
      <c r="F83" s="18">
        <v>8.0500000000000007</v>
      </c>
      <c r="G83" s="18">
        <v>9.57</v>
      </c>
      <c r="H83" s="18">
        <v>8.19</v>
      </c>
      <c r="I83" s="18">
        <v>8.0299999999999994</v>
      </c>
      <c r="J83" s="18">
        <v>8.56</v>
      </c>
      <c r="K83" s="18">
        <v>8.24</v>
      </c>
      <c r="L83" s="18">
        <v>8.9</v>
      </c>
      <c r="M83" s="18">
        <v>8.34</v>
      </c>
      <c r="N83" s="18">
        <v>9.66</v>
      </c>
      <c r="O83" s="18">
        <v>9.34</v>
      </c>
      <c r="P83" s="18">
        <v>9.4</v>
      </c>
      <c r="Q83" s="18">
        <v>10.47</v>
      </c>
      <c r="R83" s="18">
        <v>8.92</v>
      </c>
      <c r="S83" s="19">
        <f t="shared" si="1"/>
        <v>8.7633333333333336</v>
      </c>
    </row>
    <row r="84" spans="1:19">
      <c r="A84" s="16" t="s">
        <v>54</v>
      </c>
      <c r="B84" s="17" t="s">
        <v>48</v>
      </c>
      <c r="C84" s="16" t="s">
        <v>37</v>
      </c>
      <c r="D84" s="18">
        <v>9.7899999999999991</v>
      </c>
      <c r="E84" s="18">
        <v>10.58</v>
      </c>
      <c r="F84" s="18">
        <v>10.17</v>
      </c>
      <c r="G84" s="18">
        <v>11.46</v>
      </c>
      <c r="H84" s="18">
        <v>8.8000000000000007</v>
      </c>
      <c r="I84" s="18">
        <v>10.37</v>
      </c>
      <c r="J84" s="18">
        <v>10.85</v>
      </c>
      <c r="K84" s="18">
        <v>10.119999999999999</v>
      </c>
      <c r="L84" s="18">
        <v>10.99</v>
      </c>
      <c r="M84" s="18">
        <v>9.83</v>
      </c>
      <c r="N84" s="18">
        <v>12.17</v>
      </c>
      <c r="O84" s="18">
        <v>12.04</v>
      </c>
      <c r="P84" s="18">
        <v>12.69</v>
      </c>
      <c r="Q84" s="18">
        <v>12.24</v>
      </c>
      <c r="R84" s="18">
        <v>12.17</v>
      </c>
      <c r="S84" s="19">
        <f t="shared" si="1"/>
        <v>10.951333333333332</v>
      </c>
    </row>
    <row r="85" spans="1:19">
      <c r="A85" s="16" t="s">
        <v>54</v>
      </c>
      <c r="B85" s="17" t="s">
        <v>48</v>
      </c>
      <c r="C85" s="16" t="s">
        <v>38</v>
      </c>
      <c r="D85" s="18">
        <v>9.18</v>
      </c>
      <c r="E85" s="18">
        <v>10.4</v>
      </c>
      <c r="F85" s="18">
        <v>10.119999999999999</v>
      </c>
      <c r="G85" s="18">
        <v>11.02</v>
      </c>
      <c r="H85" s="18">
        <v>9.3699999999999992</v>
      </c>
      <c r="I85" s="18">
        <v>10.81</v>
      </c>
      <c r="J85" s="18">
        <v>10.28</v>
      </c>
      <c r="K85" s="18">
        <v>12.57</v>
      </c>
      <c r="L85" s="18">
        <v>12.85</v>
      </c>
      <c r="M85" s="18">
        <v>12.09</v>
      </c>
      <c r="N85" s="18">
        <v>14.07</v>
      </c>
      <c r="O85" s="18">
        <v>13.18</v>
      </c>
      <c r="P85" s="18">
        <v>14.73</v>
      </c>
      <c r="Q85" s="18">
        <v>13.62</v>
      </c>
      <c r="R85" s="18">
        <v>13.99</v>
      </c>
      <c r="S85" s="19">
        <f t="shared" si="1"/>
        <v>11.885333333333334</v>
      </c>
    </row>
    <row r="86" spans="1:19">
      <c r="A86" s="16" t="s">
        <v>54</v>
      </c>
      <c r="B86" s="17" t="s">
        <v>48</v>
      </c>
      <c r="C86" s="16" t="s">
        <v>39</v>
      </c>
      <c r="D86" s="18">
        <v>13.04</v>
      </c>
      <c r="E86" s="18">
        <v>12.2</v>
      </c>
      <c r="F86" s="18">
        <v>12.47</v>
      </c>
      <c r="G86" s="18">
        <v>14.63</v>
      </c>
      <c r="H86" s="18">
        <v>11.69</v>
      </c>
      <c r="I86" s="18">
        <v>12.11</v>
      </c>
      <c r="J86" s="18">
        <v>12.14</v>
      </c>
      <c r="K86" s="18">
        <v>12.71</v>
      </c>
      <c r="L86" s="18">
        <v>13.23</v>
      </c>
      <c r="M86" s="18">
        <v>12.24</v>
      </c>
      <c r="N86" s="18">
        <v>14.58</v>
      </c>
      <c r="O86" s="18">
        <v>13.48</v>
      </c>
      <c r="P86" s="18">
        <v>13.73</v>
      </c>
      <c r="Q86" s="18">
        <v>15.71</v>
      </c>
      <c r="R86" s="18">
        <v>14.8</v>
      </c>
      <c r="S86" s="19">
        <f t="shared" si="1"/>
        <v>13.250666666666667</v>
      </c>
    </row>
    <row r="87" spans="1:19">
      <c r="A87" s="16" t="s">
        <v>54</v>
      </c>
      <c r="B87" s="17" t="s">
        <v>48</v>
      </c>
      <c r="C87" s="16" t="s">
        <v>40</v>
      </c>
      <c r="D87" s="18">
        <v>13.17</v>
      </c>
      <c r="E87" s="18">
        <v>12.53</v>
      </c>
      <c r="F87" s="18">
        <v>12.96</v>
      </c>
      <c r="G87" s="18">
        <v>14.63</v>
      </c>
      <c r="H87" s="18">
        <v>11</v>
      </c>
      <c r="I87" s="18">
        <v>12.11</v>
      </c>
      <c r="J87" s="18">
        <v>12.09</v>
      </c>
      <c r="K87" s="18">
        <v>12.76</v>
      </c>
      <c r="L87" s="18">
        <v>13.44</v>
      </c>
      <c r="M87" s="18">
        <v>12.81</v>
      </c>
      <c r="N87" s="18">
        <v>14.48</v>
      </c>
      <c r="O87" s="18">
        <v>13.25</v>
      </c>
      <c r="P87" s="18">
        <v>14.4</v>
      </c>
      <c r="Q87" s="18">
        <v>12.86</v>
      </c>
      <c r="R87" s="18">
        <v>14.8</v>
      </c>
      <c r="S87" s="19">
        <f t="shared" si="1"/>
        <v>13.152666666666669</v>
      </c>
    </row>
    <row r="88" spans="1:19">
      <c r="A88" s="16" t="s">
        <v>54</v>
      </c>
      <c r="B88" s="21" t="s">
        <v>48</v>
      </c>
      <c r="C88" s="22" t="s">
        <v>43</v>
      </c>
      <c r="D88" s="18">
        <v>13.17</v>
      </c>
      <c r="E88" s="18">
        <v>11.76</v>
      </c>
      <c r="F88" s="18">
        <v>12.53</v>
      </c>
      <c r="G88" s="18">
        <v>14.63</v>
      </c>
      <c r="H88" s="18">
        <v>11.79</v>
      </c>
      <c r="I88" s="18">
        <v>11.72</v>
      </c>
      <c r="J88" s="18">
        <v>12</v>
      </c>
      <c r="K88" s="18">
        <v>12.76</v>
      </c>
      <c r="L88" s="18">
        <v>12.99</v>
      </c>
      <c r="M88" s="18">
        <v>12.8</v>
      </c>
      <c r="N88" s="18">
        <v>13.53</v>
      </c>
      <c r="O88" s="18">
        <v>13.25</v>
      </c>
      <c r="P88" s="18">
        <v>14.03</v>
      </c>
      <c r="Q88" s="18">
        <v>12.81</v>
      </c>
      <c r="R88" s="18">
        <v>14.53</v>
      </c>
      <c r="S88" s="19">
        <f t="shared" si="1"/>
        <v>12.953333333333335</v>
      </c>
    </row>
    <row r="89" spans="1:19">
      <c r="A89" s="16" t="s">
        <v>54</v>
      </c>
      <c r="B89" s="22" t="s">
        <v>49</v>
      </c>
      <c r="C89" s="22" t="s">
        <v>37</v>
      </c>
      <c r="D89" s="18">
        <v>12.94</v>
      </c>
      <c r="E89" s="18">
        <v>12.62</v>
      </c>
      <c r="F89" s="18">
        <v>12.43</v>
      </c>
      <c r="G89" s="18">
        <v>14.63</v>
      </c>
      <c r="H89" s="18">
        <v>11.77</v>
      </c>
      <c r="I89" s="18">
        <v>12.24</v>
      </c>
      <c r="J89" s="18">
        <v>12.28</v>
      </c>
      <c r="K89" s="18">
        <v>12.79</v>
      </c>
      <c r="L89" s="18">
        <v>12.78</v>
      </c>
      <c r="M89" s="18">
        <v>11.5</v>
      </c>
      <c r="N89" s="18">
        <v>12.45</v>
      </c>
      <c r="O89" s="18">
        <v>11.73</v>
      </c>
      <c r="P89" s="18">
        <v>11.79</v>
      </c>
      <c r="Q89" s="18">
        <v>11.99</v>
      </c>
      <c r="R89" s="18">
        <v>11.41</v>
      </c>
      <c r="S89" s="19">
        <f t="shared" si="1"/>
        <v>12.356666666666664</v>
      </c>
    </row>
    <row r="90" spans="1:19">
      <c r="A90" s="16" t="s">
        <v>54</v>
      </c>
      <c r="B90" s="22" t="s">
        <v>49</v>
      </c>
      <c r="C90" s="22" t="s">
        <v>38</v>
      </c>
      <c r="D90" s="18">
        <v>12.94</v>
      </c>
      <c r="E90" s="18">
        <v>11.76</v>
      </c>
      <c r="F90" s="18">
        <v>12.02</v>
      </c>
      <c r="G90" s="18">
        <v>13.59</v>
      </c>
      <c r="H90" s="18">
        <v>11.28</v>
      </c>
      <c r="I90" s="18">
        <v>11.26</v>
      </c>
      <c r="J90" s="18">
        <v>12</v>
      </c>
      <c r="K90" s="18">
        <v>11.82</v>
      </c>
      <c r="L90" s="18">
        <v>11.91</v>
      </c>
      <c r="M90" s="18">
        <v>11.77</v>
      </c>
      <c r="N90" s="18">
        <v>11.09</v>
      </c>
      <c r="O90" s="18">
        <v>11.56</v>
      </c>
      <c r="P90" s="18">
        <v>11.48</v>
      </c>
      <c r="Q90" s="18">
        <v>10.3</v>
      </c>
      <c r="R90" s="18">
        <v>11.02</v>
      </c>
      <c r="S90" s="19">
        <f t="shared" si="1"/>
        <v>11.72</v>
      </c>
    </row>
    <row r="91" spans="1:19">
      <c r="A91" s="16" t="s">
        <v>54</v>
      </c>
      <c r="B91" s="22" t="s">
        <v>49</v>
      </c>
      <c r="C91" s="22" t="s">
        <v>39</v>
      </c>
      <c r="D91" s="18">
        <v>12.53</v>
      </c>
      <c r="E91" s="18">
        <v>11.49</v>
      </c>
      <c r="F91" s="18">
        <v>11.35</v>
      </c>
      <c r="G91" s="18">
        <v>13.01</v>
      </c>
      <c r="H91" s="18">
        <v>10.47</v>
      </c>
      <c r="I91" s="18">
        <v>9.67</v>
      </c>
      <c r="J91" s="18">
        <v>10.72</v>
      </c>
      <c r="K91" s="18">
        <v>9.59</v>
      </c>
      <c r="L91" s="18">
        <v>9.33</v>
      </c>
      <c r="M91" s="18">
        <v>9.94</v>
      </c>
      <c r="N91" s="18">
        <v>11.36</v>
      </c>
      <c r="O91" s="18">
        <v>11.85</v>
      </c>
      <c r="P91" s="18">
        <v>10.47</v>
      </c>
      <c r="Q91" s="18">
        <v>11.18</v>
      </c>
      <c r="R91" s="18">
        <v>10.97</v>
      </c>
      <c r="S91" s="19">
        <f t="shared" si="1"/>
        <v>10.928666666666667</v>
      </c>
    </row>
    <row r="92" spans="1:19">
      <c r="A92" s="16" t="s">
        <v>54</v>
      </c>
      <c r="B92" s="22" t="s">
        <v>49</v>
      </c>
      <c r="C92" s="22" t="s">
        <v>40</v>
      </c>
      <c r="D92" s="18">
        <v>9.0500000000000007</v>
      </c>
      <c r="E92" s="18">
        <v>8.7799999999999994</v>
      </c>
      <c r="F92" s="18">
        <v>8.85</v>
      </c>
      <c r="G92" s="18">
        <v>9.5</v>
      </c>
      <c r="H92" s="18">
        <v>8.5399999999999991</v>
      </c>
      <c r="I92" s="18">
        <v>8.4700000000000006</v>
      </c>
      <c r="J92" s="18">
        <v>7.63</v>
      </c>
      <c r="K92" s="18">
        <v>8.1300000000000008</v>
      </c>
      <c r="L92" s="18">
        <v>9.1</v>
      </c>
      <c r="M92" s="18">
        <v>8.84</v>
      </c>
      <c r="N92" s="18">
        <v>9.31</v>
      </c>
      <c r="O92" s="18">
        <v>9.01</v>
      </c>
      <c r="P92" s="18">
        <v>8.66</v>
      </c>
      <c r="Q92" s="18">
        <v>11.42</v>
      </c>
      <c r="R92" s="18">
        <v>9.17</v>
      </c>
      <c r="S92" s="19">
        <f t="shared" si="1"/>
        <v>8.9640000000000004</v>
      </c>
    </row>
    <row r="93" spans="1:19">
      <c r="A93" s="16" t="s">
        <v>54</v>
      </c>
      <c r="B93" s="22" t="s">
        <v>50</v>
      </c>
      <c r="C93" s="22" t="s">
        <v>37</v>
      </c>
      <c r="D93" s="18">
        <v>8.14</v>
      </c>
      <c r="E93" s="18">
        <v>7.4</v>
      </c>
      <c r="F93" s="18">
        <v>7.65</v>
      </c>
      <c r="G93" s="18">
        <v>7.63</v>
      </c>
      <c r="H93" s="18">
        <v>7.19</v>
      </c>
      <c r="I93" s="18">
        <v>7.9</v>
      </c>
      <c r="J93" s="18">
        <v>7.12</v>
      </c>
      <c r="K93" s="18">
        <v>7.29</v>
      </c>
      <c r="L93" s="18">
        <v>7.47</v>
      </c>
      <c r="M93" s="18">
        <v>7.51</v>
      </c>
      <c r="N93" s="18">
        <v>8.2899999999999991</v>
      </c>
      <c r="O93" s="18">
        <v>8.49</v>
      </c>
      <c r="P93" s="18">
        <v>7.64</v>
      </c>
      <c r="Q93" s="18">
        <v>9.98</v>
      </c>
      <c r="R93" s="18">
        <v>8.35</v>
      </c>
      <c r="S93" s="19">
        <f t="shared" si="1"/>
        <v>7.87</v>
      </c>
    </row>
    <row r="94" spans="1:19">
      <c r="A94" s="16" t="s">
        <v>54</v>
      </c>
      <c r="B94" s="22" t="s">
        <v>50</v>
      </c>
      <c r="C94" s="22" t="s">
        <v>38</v>
      </c>
      <c r="D94" s="18">
        <v>6.99</v>
      </c>
      <c r="E94" s="18">
        <v>6.88</v>
      </c>
      <c r="F94" s="18">
        <v>6.73</v>
      </c>
      <c r="G94" s="18">
        <v>7.23</v>
      </c>
      <c r="H94" s="18">
        <v>6.41</v>
      </c>
      <c r="I94" s="18">
        <v>6.39</v>
      </c>
      <c r="J94" s="18">
        <v>5.78</v>
      </c>
      <c r="K94" s="18">
        <v>6.74</v>
      </c>
      <c r="L94" s="18">
        <v>5.96</v>
      </c>
      <c r="M94" s="18">
        <v>6.59</v>
      </c>
      <c r="N94" s="18">
        <v>6.94</v>
      </c>
      <c r="O94" s="18">
        <v>7.56</v>
      </c>
      <c r="P94" s="18">
        <v>6.7</v>
      </c>
      <c r="Q94" s="18">
        <v>7.97</v>
      </c>
      <c r="R94" s="18">
        <v>5.94</v>
      </c>
      <c r="S94" s="19">
        <f t="shared" si="1"/>
        <v>6.7206666666666672</v>
      </c>
    </row>
    <row r="95" spans="1:19">
      <c r="A95" s="16" t="s">
        <v>54</v>
      </c>
      <c r="B95" s="22" t="s">
        <v>50</v>
      </c>
      <c r="C95" s="22" t="s">
        <v>39</v>
      </c>
      <c r="D95" s="18">
        <v>6.85</v>
      </c>
      <c r="E95" s="18">
        <v>7.14</v>
      </c>
      <c r="F95" s="18">
        <v>7.26</v>
      </c>
      <c r="G95" s="18">
        <v>8.31</v>
      </c>
      <c r="H95" s="18">
        <v>6.65</v>
      </c>
      <c r="I95" s="18">
        <v>6.77</v>
      </c>
      <c r="J95" s="18">
        <v>6.03</v>
      </c>
      <c r="K95" s="18">
        <v>7.22</v>
      </c>
      <c r="L95" s="18">
        <v>7.57</v>
      </c>
      <c r="M95" s="18">
        <v>7.05</v>
      </c>
      <c r="N95" s="18">
        <v>7.01</v>
      </c>
      <c r="O95" s="18">
        <v>6.74</v>
      </c>
      <c r="P95" s="18">
        <v>7.24</v>
      </c>
      <c r="Q95" s="18">
        <v>8</v>
      </c>
      <c r="R95" s="18">
        <v>6.51</v>
      </c>
      <c r="S95" s="19">
        <f t="shared" si="1"/>
        <v>7.0900000000000007</v>
      </c>
    </row>
    <row r="96" spans="1:19">
      <c r="A96" s="16" t="s">
        <v>54</v>
      </c>
      <c r="B96" s="22" t="s">
        <v>50</v>
      </c>
      <c r="C96" s="22" t="s">
        <v>40</v>
      </c>
      <c r="D96" s="18">
        <v>7</v>
      </c>
      <c r="E96" s="18">
        <v>5.94</v>
      </c>
      <c r="F96" s="18">
        <v>6.35</v>
      </c>
      <c r="G96" s="18">
        <v>6.15</v>
      </c>
      <c r="H96" s="18">
        <v>6.19</v>
      </c>
      <c r="I96" s="18">
        <v>6.28</v>
      </c>
      <c r="J96" s="18">
        <v>5.0599999999999996</v>
      </c>
      <c r="K96" s="18">
        <v>5.42</v>
      </c>
      <c r="L96" s="18">
        <v>6.1</v>
      </c>
      <c r="M96" s="18">
        <v>5.48</v>
      </c>
      <c r="N96" s="18">
        <v>5.28</v>
      </c>
      <c r="O96" s="18">
        <v>6.03</v>
      </c>
      <c r="P96" s="18">
        <v>4.95</v>
      </c>
      <c r="Q96" s="18">
        <v>5.0999999999999996</v>
      </c>
      <c r="R96" s="18">
        <v>5.59</v>
      </c>
      <c r="S96" s="19">
        <f t="shared" si="1"/>
        <v>5.7946666666666671</v>
      </c>
    </row>
    <row r="97" spans="1:19">
      <c r="A97" s="16" t="s">
        <v>54</v>
      </c>
      <c r="B97" s="22" t="s">
        <v>51</v>
      </c>
      <c r="C97" s="22" t="s">
        <v>37</v>
      </c>
      <c r="D97" s="18">
        <v>5.35</v>
      </c>
      <c r="E97" s="18">
        <v>5.44</v>
      </c>
      <c r="F97" s="18">
        <v>5.03</v>
      </c>
      <c r="G97" s="18">
        <v>5.43</v>
      </c>
      <c r="H97" s="18">
        <v>5.08</v>
      </c>
      <c r="I97" s="18">
        <v>5.96</v>
      </c>
      <c r="J97" s="18">
        <v>4.8600000000000003</v>
      </c>
      <c r="K97" s="18">
        <v>5.27</v>
      </c>
      <c r="L97" s="18">
        <v>5.27</v>
      </c>
      <c r="M97" s="18">
        <v>5.33</v>
      </c>
      <c r="N97" s="18">
        <v>4.72</v>
      </c>
      <c r="O97" s="18">
        <v>5.35</v>
      </c>
      <c r="P97" s="18">
        <v>4.6500000000000004</v>
      </c>
      <c r="Q97" s="18">
        <v>5.01</v>
      </c>
      <c r="R97" s="18">
        <v>5.13</v>
      </c>
      <c r="S97" s="19">
        <f t="shared" si="1"/>
        <v>5.1919999999999993</v>
      </c>
    </row>
    <row r="98" spans="1:19">
      <c r="A98" s="16" t="s">
        <v>54</v>
      </c>
      <c r="B98" s="22" t="s">
        <v>51</v>
      </c>
      <c r="C98" s="22" t="s">
        <v>38</v>
      </c>
      <c r="D98" s="18">
        <v>5.54</v>
      </c>
      <c r="E98" s="18">
        <v>4.9000000000000004</v>
      </c>
      <c r="F98" s="18">
        <v>4.93</v>
      </c>
      <c r="G98" s="18">
        <v>5.57</v>
      </c>
      <c r="H98" s="18">
        <v>4.6399999999999997</v>
      </c>
      <c r="I98" s="18">
        <v>5.68</v>
      </c>
      <c r="J98" s="18">
        <v>4.5</v>
      </c>
      <c r="K98" s="18">
        <v>5</v>
      </c>
      <c r="L98" s="18">
        <v>5.23</v>
      </c>
      <c r="M98" s="18">
        <v>4.87</v>
      </c>
      <c r="N98" s="18">
        <v>4.91</v>
      </c>
      <c r="O98" s="18">
        <v>5.48</v>
      </c>
      <c r="P98" s="18">
        <v>4.37</v>
      </c>
      <c r="Q98" s="18">
        <v>4.67</v>
      </c>
      <c r="R98" s="18">
        <v>4.8899999999999997</v>
      </c>
      <c r="S98" s="19">
        <f t="shared" si="1"/>
        <v>5.0120000000000013</v>
      </c>
    </row>
    <row r="99" spans="1:19">
      <c r="A99" s="16" t="s">
        <v>54</v>
      </c>
      <c r="B99" s="22" t="s">
        <v>51</v>
      </c>
      <c r="C99" s="22" t="s">
        <v>39</v>
      </c>
      <c r="D99" s="18">
        <v>4.09</v>
      </c>
      <c r="E99" s="18">
        <v>4.25</v>
      </c>
      <c r="F99" s="18">
        <v>4.32</v>
      </c>
      <c r="G99" s="18">
        <v>4.18</v>
      </c>
      <c r="H99" s="18">
        <v>4.13</v>
      </c>
      <c r="I99" s="18">
        <v>5.01</v>
      </c>
      <c r="J99" s="18">
        <v>3.81</v>
      </c>
      <c r="K99" s="18">
        <v>4.32</v>
      </c>
      <c r="L99" s="18">
        <v>4.2300000000000004</v>
      </c>
      <c r="M99" s="18">
        <v>4.53</v>
      </c>
      <c r="N99" s="18">
        <v>4.26</v>
      </c>
      <c r="O99" s="18">
        <v>5.13</v>
      </c>
      <c r="P99" s="18">
        <v>3.92</v>
      </c>
      <c r="Q99" s="18">
        <v>4.2</v>
      </c>
      <c r="R99" s="18">
        <v>4.24</v>
      </c>
      <c r="S99" s="19">
        <f t="shared" si="1"/>
        <v>4.3080000000000007</v>
      </c>
    </row>
    <row r="100" spans="1:19">
      <c r="A100" s="16" t="s">
        <v>54</v>
      </c>
      <c r="B100" s="22" t="s">
        <v>51</v>
      </c>
      <c r="C100" s="22" t="s">
        <v>40</v>
      </c>
      <c r="D100" s="18">
        <v>4.5199999999999996</v>
      </c>
      <c r="E100" s="18">
        <v>3.99</v>
      </c>
      <c r="F100" s="18">
        <v>4.16</v>
      </c>
      <c r="G100" s="18">
        <v>4.3899999999999997</v>
      </c>
      <c r="H100" s="18">
        <v>3.82</v>
      </c>
      <c r="I100" s="18">
        <v>3.58</v>
      </c>
      <c r="J100" s="18">
        <v>3.39</v>
      </c>
      <c r="K100" s="18">
        <v>3.52</v>
      </c>
      <c r="L100" s="18">
        <v>3.43</v>
      </c>
      <c r="M100" s="18">
        <v>3.65</v>
      </c>
      <c r="N100" s="18">
        <v>4.1399999999999997</v>
      </c>
      <c r="O100" s="18">
        <v>4.59</v>
      </c>
      <c r="P100" s="18">
        <v>4.95</v>
      </c>
      <c r="Q100" s="18">
        <v>4.74</v>
      </c>
      <c r="R100" s="18">
        <v>4.53</v>
      </c>
      <c r="S100" s="19">
        <f t="shared" si="1"/>
        <v>4.0933333333333346</v>
      </c>
    </row>
    <row r="101" spans="1:19">
      <c r="A101" s="16" t="s">
        <v>54</v>
      </c>
      <c r="B101" s="22" t="s">
        <v>51</v>
      </c>
      <c r="C101" s="22" t="s">
        <v>43</v>
      </c>
      <c r="D101" s="18">
        <v>3.93</v>
      </c>
      <c r="E101" s="18">
        <v>3.6</v>
      </c>
      <c r="F101" s="18">
        <v>3.12</v>
      </c>
      <c r="G101" s="18">
        <v>3.21</v>
      </c>
      <c r="H101" s="18">
        <v>3.19</v>
      </c>
      <c r="I101" s="18">
        <v>3.81</v>
      </c>
      <c r="J101" s="18">
        <v>2.95</v>
      </c>
      <c r="K101" s="18">
        <v>3.2</v>
      </c>
      <c r="L101" s="18">
        <v>2.78</v>
      </c>
      <c r="M101" s="18">
        <v>4.0199999999999996</v>
      </c>
      <c r="N101" s="18">
        <v>3.27</v>
      </c>
      <c r="O101" s="18">
        <v>3.39</v>
      </c>
      <c r="P101" s="18">
        <v>2.95</v>
      </c>
      <c r="Q101" s="18">
        <v>3.64</v>
      </c>
      <c r="R101" s="18">
        <v>3.26</v>
      </c>
      <c r="S101" s="19">
        <f t="shared" si="1"/>
        <v>3.3546666666666671</v>
      </c>
    </row>
    <row r="102" spans="1:19">
      <c r="A102" s="16" t="s">
        <v>54</v>
      </c>
      <c r="B102" s="22" t="s">
        <v>52</v>
      </c>
      <c r="C102" s="16" t="s">
        <v>37</v>
      </c>
      <c r="D102" s="18">
        <v>3.82</v>
      </c>
      <c r="E102" s="18">
        <v>3</v>
      </c>
      <c r="F102" s="18">
        <v>3.11</v>
      </c>
      <c r="G102" s="18">
        <v>3.17</v>
      </c>
      <c r="H102" s="18">
        <v>3.07</v>
      </c>
      <c r="I102" s="18">
        <v>3.49</v>
      </c>
      <c r="J102" s="18">
        <v>2.21</v>
      </c>
      <c r="K102" s="18">
        <v>2.78</v>
      </c>
      <c r="L102" s="18">
        <v>2.78</v>
      </c>
      <c r="M102" s="18">
        <v>4.01</v>
      </c>
      <c r="N102" s="18">
        <v>2.64</v>
      </c>
      <c r="O102" s="18">
        <v>2.8</v>
      </c>
      <c r="P102" s="18">
        <v>3.18</v>
      </c>
      <c r="Q102" s="18">
        <v>3.1</v>
      </c>
      <c r="R102" s="18">
        <v>3</v>
      </c>
      <c r="S102" s="19">
        <f t="shared" si="1"/>
        <v>3.0773333333333333</v>
      </c>
    </row>
    <row r="103" spans="1:19">
      <c r="A103" s="16" t="s">
        <v>54</v>
      </c>
      <c r="B103" s="22" t="s">
        <v>52</v>
      </c>
      <c r="C103" s="16" t="s">
        <v>38</v>
      </c>
      <c r="D103" s="18">
        <v>3.15</v>
      </c>
      <c r="E103" s="18">
        <v>3.17</v>
      </c>
      <c r="F103" s="18">
        <v>2.93</v>
      </c>
      <c r="G103" s="18">
        <v>3.08</v>
      </c>
      <c r="H103" s="18">
        <v>3.18</v>
      </c>
      <c r="I103" s="18">
        <v>3.47</v>
      </c>
      <c r="J103" s="18">
        <v>2.5099999999999998</v>
      </c>
      <c r="K103" s="18">
        <v>3.22</v>
      </c>
      <c r="L103" s="18">
        <v>3.24</v>
      </c>
      <c r="M103" s="18">
        <v>4.24</v>
      </c>
      <c r="N103" s="18">
        <v>2.87</v>
      </c>
      <c r="O103" s="18">
        <v>3.26</v>
      </c>
      <c r="P103" s="18">
        <v>2.97</v>
      </c>
      <c r="Q103" s="18">
        <v>3.22</v>
      </c>
      <c r="R103" s="18">
        <v>2.84</v>
      </c>
      <c r="S103" s="19">
        <f t="shared" si="1"/>
        <v>3.1566666666666663</v>
      </c>
    </row>
    <row r="104" spans="1:19">
      <c r="A104" s="16" t="s">
        <v>54</v>
      </c>
      <c r="B104" s="16" t="s">
        <v>52</v>
      </c>
      <c r="C104" s="16" t="s">
        <v>39</v>
      </c>
      <c r="D104" s="18">
        <v>3.23</v>
      </c>
      <c r="E104" s="18">
        <v>3.63</v>
      </c>
      <c r="F104" s="18">
        <v>3.61</v>
      </c>
      <c r="G104" s="18">
        <v>4.13</v>
      </c>
      <c r="H104" s="18">
        <v>4.05</v>
      </c>
      <c r="I104" s="18">
        <v>3.16</v>
      </c>
      <c r="J104" s="18">
        <v>2.99</v>
      </c>
      <c r="K104" s="18">
        <v>3.16</v>
      </c>
      <c r="L104" s="18">
        <v>3.2</v>
      </c>
      <c r="M104" s="18">
        <v>3.55</v>
      </c>
      <c r="N104" s="18">
        <v>3.4</v>
      </c>
      <c r="O104" s="18">
        <v>3.04</v>
      </c>
      <c r="P104" s="18">
        <v>3.16</v>
      </c>
      <c r="Q104" s="18">
        <v>2.76</v>
      </c>
      <c r="R104" s="18">
        <v>3.55</v>
      </c>
      <c r="S104" s="19">
        <f t="shared" si="1"/>
        <v>3.3746666666666654</v>
      </c>
    </row>
    <row r="105" spans="1:19">
      <c r="A105" s="16" t="s">
        <v>54</v>
      </c>
      <c r="B105" s="16" t="s">
        <v>52</v>
      </c>
      <c r="C105" s="16" t="s">
        <v>40</v>
      </c>
      <c r="D105" s="20" t="s">
        <v>53</v>
      </c>
      <c r="E105" s="20" t="s">
        <v>53</v>
      </c>
      <c r="F105" s="20" t="s">
        <v>53</v>
      </c>
      <c r="G105" s="20" t="s">
        <v>53</v>
      </c>
      <c r="H105" s="20" t="s">
        <v>53</v>
      </c>
      <c r="I105" s="20" t="s">
        <v>53</v>
      </c>
      <c r="J105" s="20" t="s">
        <v>53</v>
      </c>
      <c r="K105" s="20" t="s">
        <v>53</v>
      </c>
      <c r="L105" s="20" t="s">
        <v>53</v>
      </c>
      <c r="M105" s="20" t="s">
        <v>53</v>
      </c>
      <c r="N105" s="20" t="s">
        <v>53</v>
      </c>
      <c r="O105" s="20" t="s">
        <v>53</v>
      </c>
      <c r="P105" s="20" t="s">
        <v>53</v>
      </c>
      <c r="Q105" s="20" t="s">
        <v>53</v>
      </c>
      <c r="R105" s="20" t="s">
        <v>53</v>
      </c>
      <c r="S105" s="19" t="e">
        <f t="shared" si="1"/>
        <v>#DIV/0!</v>
      </c>
    </row>
    <row r="106" spans="1:19">
      <c r="A106" s="22" t="s">
        <v>55</v>
      </c>
      <c r="B106" s="16" t="s">
        <v>36</v>
      </c>
      <c r="C106" s="16" t="s">
        <v>37</v>
      </c>
      <c r="D106" s="20" t="s">
        <v>53</v>
      </c>
      <c r="E106" s="20" t="s">
        <v>53</v>
      </c>
      <c r="F106" s="20" t="s">
        <v>53</v>
      </c>
      <c r="G106" s="20" t="s">
        <v>53</v>
      </c>
      <c r="H106" s="20" t="s">
        <v>53</v>
      </c>
      <c r="I106" s="20" t="s">
        <v>53</v>
      </c>
      <c r="J106" s="20" t="s">
        <v>53</v>
      </c>
      <c r="K106" s="20" t="s">
        <v>53</v>
      </c>
      <c r="L106" s="20" t="s">
        <v>53</v>
      </c>
      <c r="M106" s="20" t="s">
        <v>53</v>
      </c>
      <c r="N106" s="20" t="s">
        <v>53</v>
      </c>
      <c r="O106" s="20" t="s">
        <v>53</v>
      </c>
      <c r="P106" s="20" t="s">
        <v>53</v>
      </c>
      <c r="Q106" s="20" t="s">
        <v>53</v>
      </c>
      <c r="R106" s="20" t="s">
        <v>53</v>
      </c>
      <c r="S106" s="19" t="e">
        <f t="shared" si="1"/>
        <v>#DIV/0!</v>
      </c>
    </row>
    <row r="107" spans="1:19">
      <c r="A107" s="22" t="s">
        <v>55</v>
      </c>
      <c r="B107" s="16" t="s">
        <v>36</v>
      </c>
      <c r="C107" s="16" t="s">
        <v>38</v>
      </c>
      <c r="D107" s="18">
        <v>4.3099999999999996</v>
      </c>
      <c r="E107" s="18">
        <v>4.83</v>
      </c>
      <c r="F107" s="18">
        <v>3.76</v>
      </c>
      <c r="G107" s="18">
        <v>5.19</v>
      </c>
      <c r="H107" s="18">
        <v>4.68</v>
      </c>
      <c r="I107" s="18">
        <v>3.79</v>
      </c>
      <c r="J107" s="18">
        <v>3.41</v>
      </c>
      <c r="K107" s="18">
        <v>3.33</v>
      </c>
      <c r="L107" s="18">
        <v>3.6</v>
      </c>
      <c r="M107" s="18">
        <v>4.26</v>
      </c>
      <c r="N107" s="18">
        <v>3.88</v>
      </c>
      <c r="O107" s="18">
        <v>3.74</v>
      </c>
      <c r="P107" s="18">
        <v>4.1399999999999997</v>
      </c>
      <c r="Q107" s="18">
        <v>3.8</v>
      </c>
      <c r="R107" s="18">
        <v>4.21</v>
      </c>
      <c r="S107" s="19">
        <f t="shared" si="1"/>
        <v>4.0620000000000003</v>
      </c>
    </row>
    <row r="108" spans="1:19">
      <c r="A108" s="22" t="s">
        <v>55</v>
      </c>
      <c r="B108" s="16" t="s">
        <v>36</v>
      </c>
      <c r="C108" s="16" t="s">
        <v>39</v>
      </c>
      <c r="D108" s="18">
        <v>3.4</v>
      </c>
      <c r="E108" s="18">
        <v>3.79</v>
      </c>
      <c r="F108" s="18">
        <v>3.58</v>
      </c>
      <c r="G108" s="18">
        <v>3.66</v>
      </c>
      <c r="H108" s="18">
        <v>3.82</v>
      </c>
      <c r="I108" s="18">
        <v>3.61</v>
      </c>
      <c r="J108" s="18">
        <v>2.4300000000000002</v>
      </c>
      <c r="K108" s="18">
        <v>3.19</v>
      </c>
      <c r="L108" s="18">
        <v>3.34</v>
      </c>
      <c r="M108" s="18">
        <v>4.37</v>
      </c>
      <c r="N108" s="18">
        <v>2.61</v>
      </c>
      <c r="O108" s="18">
        <v>3.06</v>
      </c>
      <c r="P108" s="18">
        <v>3.14</v>
      </c>
      <c r="Q108" s="18">
        <v>2.77</v>
      </c>
      <c r="R108" s="18">
        <v>2.66</v>
      </c>
      <c r="S108" s="19">
        <f t="shared" si="1"/>
        <v>3.2953333333333337</v>
      </c>
    </row>
    <row r="109" spans="1:19">
      <c r="A109" s="22" t="s">
        <v>55</v>
      </c>
      <c r="B109" s="16" t="s">
        <v>36</v>
      </c>
      <c r="C109" s="16" t="s">
        <v>40</v>
      </c>
      <c r="D109" s="18">
        <v>3.8</v>
      </c>
      <c r="E109" s="18">
        <v>3.3</v>
      </c>
      <c r="F109" s="18">
        <v>3.35</v>
      </c>
      <c r="G109" s="18">
        <v>3.42</v>
      </c>
      <c r="H109" s="18">
        <v>3.26</v>
      </c>
      <c r="I109" s="18">
        <v>3.5</v>
      </c>
      <c r="J109" s="18">
        <v>2.77</v>
      </c>
      <c r="K109" s="18">
        <v>3.06</v>
      </c>
      <c r="L109" s="18">
        <v>3.23</v>
      </c>
      <c r="M109" s="18">
        <v>4.28</v>
      </c>
      <c r="N109" s="18">
        <v>2.5099999999999998</v>
      </c>
      <c r="O109" s="18">
        <v>2.76</v>
      </c>
      <c r="P109" s="18">
        <v>2.58</v>
      </c>
      <c r="Q109" s="18">
        <v>2.79</v>
      </c>
      <c r="R109" s="18">
        <v>3.05</v>
      </c>
      <c r="S109" s="19">
        <f t="shared" si="1"/>
        <v>3.1773333333333325</v>
      </c>
    </row>
    <row r="110" spans="1:19">
      <c r="A110" s="22" t="s">
        <v>55</v>
      </c>
      <c r="B110" s="16" t="s">
        <v>36</v>
      </c>
      <c r="C110" s="16" t="s">
        <v>43</v>
      </c>
      <c r="D110" s="18">
        <v>3.62</v>
      </c>
      <c r="E110" s="18">
        <v>3.48</v>
      </c>
      <c r="F110" s="18">
        <v>3.26</v>
      </c>
      <c r="G110" s="18">
        <v>3.55</v>
      </c>
      <c r="H110" s="18">
        <v>3.37</v>
      </c>
      <c r="I110" s="18">
        <v>3.46</v>
      </c>
      <c r="J110" s="18">
        <v>3.13</v>
      </c>
      <c r="K110" s="18">
        <v>3.06</v>
      </c>
      <c r="L110" s="18">
        <v>2.95</v>
      </c>
      <c r="M110" s="18">
        <v>3.99</v>
      </c>
      <c r="N110" s="18">
        <v>2.94</v>
      </c>
      <c r="O110" s="18">
        <v>3.01</v>
      </c>
      <c r="P110" s="18">
        <v>2.99</v>
      </c>
      <c r="Q110" s="18">
        <v>2.81</v>
      </c>
      <c r="R110" s="18">
        <v>2.97</v>
      </c>
      <c r="S110" s="19">
        <f t="shared" si="1"/>
        <v>3.2393333333333332</v>
      </c>
    </row>
    <row r="111" spans="1:19">
      <c r="A111" s="22" t="s">
        <v>55</v>
      </c>
      <c r="B111" s="22" t="s">
        <v>41</v>
      </c>
      <c r="C111" s="16" t="s">
        <v>37</v>
      </c>
      <c r="D111" s="23">
        <v>2.91</v>
      </c>
      <c r="E111" s="18">
        <v>3.13</v>
      </c>
      <c r="F111" s="18">
        <v>2.89</v>
      </c>
      <c r="G111" s="18">
        <v>3.1</v>
      </c>
      <c r="H111" s="18">
        <v>2.96</v>
      </c>
      <c r="I111" s="18">
        <v>2.56</v>
      </c>
      <c r="J111" s="18">
        <v>2.78</v>
      </c>
      <c r="K111" s="18">
        <v>2.76</v>
      </c>
      <c r="L111" s="18">
        <v>2.78</v>
      </c>
      <c r="M111" s="18">
        <v>3.24</v>
      </c>
      <c r="N111" s="18">
        <v>3.01</v>
      </c>
      <c r="O111" s="18">
        <v>2.97</v>
      </c>
      <c r="P111" s="18">
        <v>2.99</v>
      </c>
      <c r="Q111" s="18">
        <v>2.98</v>
      </c>
      <c r="R111" s="18">
        <v>3.15</v>
      </c>
      <c r="S111" s="19">
        <f t="shared" si="1"/>
        <v>2.9473333333333329</v>
      </c>
    </row>
    <row r="112" spans="1:19">
      <c r="A112" s="22" t="s">
        <v>55</v>
      </c>
      <c r="B112" s="22" t="s">
        <v>41</v>
      </c>
      <c r="C112" s="16" t="s">
        <v>38</v>
      </c>
      <c r="D112" s="23">
        <v>3.03</v>
      </c>
      <c r="E112" s="18">
        <v>3.32</v>
      </c>
      <c r="F112" s="18">
        <v>2.97</v>
      </c>
      <c r="G112" s="18">
        <v>3.43</v>
      </c>
      <c r="H112" s="18">
        <v>3.26</v>
      </c>
      <c r="I112" s="18">
        <v>2.83</v>
      </c>
      <c r="J112" s="18">
        <v>2.2999999999999998</v>
      </c>
      <c r="K112" s="18">
        <v>3.09</v>
      </c>
      <c r="L112" s="18">
        <v>2.73</v>
      </c>
      <c r="M112" s="18">
        <v>3.17</v>
      </c>
      <c r="N112" s="18">
        <v>2.87</v>
      </c>
      <c r="O112" s="18">
        <v>2.89</v>
      </c>
      <c r="P112" s="18">
        <v>3.09</v>
      </c>
      <c r="Q112" s="18">
        <v>3.1</v>
      </c>
      <c r="R112" s="18">
        <v>3.15</v>
      </c>
      <c r="S112" s="19">
        <f t="shared" si="1"/>
        <v>3.0153333333333325</v>
      </c>
    </row>
    <row r="113" spans="1:19">
      <c r="A113" s="22" t="s">
        <v>55</v>
      </c>
      <c r="B113" s="22" t="s">
        <v>41</v>
      </c>
      <c r="C113" s="16" t="s">
        <v>39</v>
      </c>
      <c r="D113" s="23">
        <v>2.63</v>
      </c>
      <c r="E113" s="18">
        <v>2.73</v>
      </c>
      <c r="F113" s="18">
        <v>2.52</v>
      </c>
      <c r="G113" s="18">
        <v>2.69</v>
      </c>
      <c r="H113" s="18">
        <v>3.02</v>
      </c>
      <c r="I113" s="18">
        <v>2.5499999999999998</v>
      </c>
      <c r="J113" s="18">
        <v>2.35</v>
      </c>
      <c r="K113" s="18">
        <v>2.62</v>
      </c>
      <c r="L113" s="18">
        <v>2.62</v>
      </c>
      <c r="M113" s="18">
        <v>3.26</v>
      </c>
      <c r="N113" s="18">
        <v>2.12</v>
      </c>
      <c r="O113" s="18">
        <v>2.48</v>
      </c>
      <c r="P113" s="18">
        <v>2.4900000000000002</v>
      </c>
      <c r="Q113" s="18">
        <v>2.75</v>
      </c>
      <c r="R113" s="18">
        <v>2.33</v>
      </c>
      <c r="S113" s="19">
        <f t="shared" si="1"/>
        <v>2.6106666666666669</v>
      </c>
    </row>
    <row r="114" spans="1:19">
      <c r="A114" s="22" t="s">
        <v>55</v>
      </c>
      <c r="B114" s="22" t="s">
        <v>41</v>
      </c>
      <c r="C114" s="16" t="s">
        <v>40</v>
      </c>
      <c r="D114" s="23">
        <v>2.2999999999999998</v>
      </c>
      <c r="E114" s="18">
        <v>2.52</v>
      </c>
      <c r="F114" s="18">
        <v>2.21</v>
      </c>
      <c r="G114" s="18">
        <v>2.6</v>
      </c>
      <c r="H114" s="18">
        <v>2.4700000000000002</v>
      </c>
      <c r="I114" s="18">
        <v>3.08</v>
      </c>
      <c r="J114" s="18">
        <v>2.2200000000000002</v>
      </c>
      <c r="K114" s="18">
        <v>2.31</v>
      </c>
      <c r="L114" s="18">
        <v>2.52</v>
      </c>
      <c r="M114" s="18">
        <v>3.63</v>
      </c>
      <c r="N114" s="18">
        <v>2.38</v>
      </c>
      <c r="O114" s="18">
        <v>2.5499999999999998</v>
      </c>
      <c r="P114" s="18">
        <v>2.86</v>
      </c>
      <c r="Q114" s="18">
        <v>2.8</v>
      </c>
      <c r="R114" s="18">
        <v>2.95</v>
      </c>
      <c r="S114" s="19">
        <f t="shared" si="1"/>
        <v>2.6266666666666665</v>
      </c>
    </row>
    <row r="115" spans="1:19">
      <c r="A115" s="22" t="s">
        <v>55</v>
      </c>
      <c r="B115" s="22" t="s">
        <v>42</v>
      </c>
      <c r="C115" s="16" t="s">
        <v>37</v>
      </c>
      <c r="D115" s="23">
        <v>2.44</v>
      </c>
      <c r="E115" s="18">
        <v>2.5099999999999998</v>
      </c>
      <c r="F115" s="18">
        <v>2.09</v>
      </c>
      <c r="G115" s="18">
        <v>2.42</v>
      </c>
      <c r="H115" s="18">
        <v>2.48</v>
      </c>
      <c r="I115" s="18">
        <v>2.2200000000000002</v>
      </c>
      <c r="J115" s="18">
        <v>1.99</v>
      </c>
      <c r="K115" s="18">
        <v>2.12</v>
      </c>
      <c r="L115" s="18">
        <v>2.5</v>
      </c>
      <c r="M115" s="18">
        <v>2.99</v>
      </c>
      <c r="N115" s="18">
        <v>2.12</v>
      </c>
      <c r="O115" s="18">
        <v>2.23</v>
      </c>
      <c r="P115" s="18">
        <v>2.13</v>
      </c>
      <c r="Q115" s="18">
        <v>2.44</v>
      </c>
      <c r="R115" s="18">
        <v>2.2400000000000002</v>
      </c>
      <c r="S115" s="19">
        <f t="shared" si="1"/>
        <v>2.3280000000000003</v>
      </c>
    </row>
    <row r="116" spans="1:19">
      <c r="A116" s="22" t="s">
        <v>55</v>
      </c>
      <c r="B116" s="22" t="s">
        <v>42</v>
      </c>
      <c r="C116" s="16" t="s">
        <v>38</v>
      </c>
      <c r="D116" s="23">
        <v>3.1</v>
      </c>
      <c r="E116" s="18">
        <v>3.23</v>
      </c>
      <c r="F116" s="18">
        <v>3.18</v>
      </c>
      <c r="G116" s="18">
        <v>3.69</v>
      </c>
      <c r="H116" s="18">
        <v>3.05</v>
      </c>
      <c r="I116" s="18">
        <v>3.19</v>
      </c>
      <c r="J116" s="18">
        <v>2.5499999999999998</v>
      </c>
      <c r="K116" s="18">
        <v>2.92</v>
      </c>
      <c r="L116" s="18">
        <v>3.37</v>
      </c>
      <c r="M116" s="18">
        <v>4.1900000000000004</v>
      </c>
      <c r="N116" s="18">
        <v>3</v>
      </c>
      <c r="O116" s="18">
        <v>3.02</v>
      </c>
      <c r="P116" s="18">
        <v>3.18</v>
      </c>
      <c r="Q116" s="18">
        <v>2.95</v>
      </c>
      <c r="R116" s="18">
        <v>3.59</v>
      </c>
      <c r="S116" s="19">
        <f t="shared" si="1"/>
        <v>3.2140000000000004</v>
      </c>
    </row>
    <row r="117" spans="1:19">
      <c r="A117" s="22" t="s">
        <v>55</v>
      </c>
      <c r="B117" s="22" t="s">
        <v>42</v>
      </c>
      <c r="C117" s="16" t="s">
        <v>39</v>
      </c>
      <c r="D117" s="23">
        <v>3.82</v>
      </c>
      <c r="E117" s="18">
        <v>3.68</v>
      </c>
      <c r="F117" s="18">
        <v>3.71</v>
      </c>
      <c r="G117" s="18">
        <v>4.07</v>
      </c>
      <c r="H117" s="18">
        <v>3.95</v>
      </c>
      <c r="I117" s="18">
        <v>3.23</v>
      </c>
      <c r="J117" s="18">
        <v>2.92</v>
      </c>
      <c r="K117" s="18">
        <v>2.88</v>
      </c>
      <c r="L117" s="18">
        <v>3.42</v>
      </c>
      <c r="M117" s="18">
        <v>3.81</v>
      </c>
      <c r="N117" s="18">
        <v>3.56</v>
      </c>
      <c r="O117" s="18">
        <v>3.51</v>
      </c>
      <c r="P117" s="18">
        <v>3.7</v>
      </c>
      <c r="Q117" s="18">
        <v>3.76</v>
      </c>
      <c r="R117" s="18">
        <v>4.0599999999999996</v>
      </c>
      <c r="S117" s="19">
        <f t="shared" si="1"/>
        <v>3.6053333333333337</v>
      </c>
    </row>
    <row r="118" spans="1:19">
      <c r="A118" s="22" t="s">
        <v>55</v>
      </c>
      <c r="B118" s="22" t="s">
        <v>42</v>
      </c>
      <c r="C118" s="16" t="s">
        <v>40</v>
      </c>
      <c r="D118" s="23">
        <v>4.5599999999999996</v>
      </c>
      <c r="E118" s="18">
        <v>4.7300000000000004</v>
      </c>
      <c r="F118" s="18">
        <v>4.71</v>
      </c>
      <c r="G118" s="18">
        <v>5.45</v>
      </c>
      <c r="H118" s="18">
        <v>4.71</v>
      </c>
      <c r="I118" s="18">
        <v>4.13</v>
      </c>
      <c r="J118" s="18">
        <v>4.3499999999999996</v>
      </c>
      <c r="K118" s="18">
        <v>3.93</v>
      </c>
      <c r="L118" s="18">
        <v>4.76</v>
      </c>
      <c r="M118" s="18">
        <v>4.9800000000000004</v>
      </c>
      <c r="N118" s="18">
        <v>4.2699999999999996</v>
      </c>
      <c r="O118" s="18">
        <v>4.0999999999999996</v>
      </c>
      <c r="P118" s="18">
        <v>4.3099999999999996</v>
      </c>
      <c r="Q118" s="18">
        <v>4.43</v>
      </c>
      <c r="R118" s="18">
        <v>4.59</v>
      </c>
      <c r="S118" s="19">
        <f t="shared" si="1"/>
        <v>4.5340000000000007</v>
      </c>
    </row>
    <row r="119" spans="1:19">
      <c r="A119" s="22" t="s">
        <v>55</v>
      </c>
      <c r="B119" s="22" t="s">
        <v>44</v>
      </c>
      <c r="C119" s="16" t="s">
        <v>37</v>
      </c>
      <c r="D119" s="18">
        <v>4.12</v>
      </c>
      <c r="E119" s="18">
        <v>4.51</v>
      </c>
      <c r="F119" s="18">
        <v>4.1399999999999997</v>
      </c>
      <c r="G119" s="18">
        <v>4.7</v>
      </c>
      <c r="H119" s="18">
        <v>4.29</v>
      </c>
      <c r="I119" s="18">
        <v>4.09</v>
      </c>
      <c r="J119" s="18">
        <v>3.7</v>
      </c>
      <c r="K119" s="18">
        <v>3.58</v>
      </c>
      <c r="L119" s="18">
        <v>4.21</v>
      </c>
      <c r="M119" s="18">
        <v>4.3899999999999997</v>
      </c>
      <c r="N119" s="18">
        <v>4.26</v>
      </c>
      <c r="O119" s="18">
        <v>3.78</v>
      </c>
      <c r="P119" s="18">
        <v>4.16</v>
      </c>
      <c r="Q119" s="18">
        <v>4.03</v>
      </c>
      <c r="R119" s="18">
        <v>4.24</v>
      </c>
      <c r="S119" s="19">
        <f t="shared" si="1"/>
        <v>4.1466666666666665</v>
      </c>
    </row>
    <row r="120" spans="1:19">
      <c r="A120" s="22" t="s">
        <v>55</v>
      </c>
      <c r="B120" s="22" t="s">
        <v>44</v>
      </c>
      <c r="C120" s="16" t="s">
        <v>38</v>
      </c>
      <c r="D120" s="18">
        <v>3.89</v>
      </c>
      <c r="E120" s="18">
        <v>3.74</v>
      </c>
      <c r="F120" s="18">
        <v>3.73</v>
      </c>
      <c r="G120" s="18">
        <v>4.04</v>
      </c>
      <c r="H120" s="18">
        <v>3.9</v>
      </c>
      <c r="I120" s="18">
        <v>3.38</v>
      </c>
      <c r="J120" s="18">
        <v>3.14</v>
      </c>
      <c r="K120" s="18">
        <v>3.4</v>
      </c>
      <c r="L120" s="18">
        <v>3.67</v>
      </c>
      <c r="M120" s="18">
        <v>3.66</v>
      </c>
      <c r="N120" s="18">
        <v>3.97</v>
      </c>
      <c r="O120" s="18">
        <v>3.59</v>
      </c>
      <c r="P120" s="18">
        <v>3.8</v>
      </c>
      <c r="Q120" s="18">
        <v>3.81</v>
      </c>
      <c r="R120" s="18">
        <v>3.22</v>
      </c>
      <c r="S120" s="19">
        <f t="shared" si="1"/>
        <v>3.6626666666666665</v>
      </c>
    </row>
    <row r="121" spans="1:19">
      <c r="A121" s="22" t="s">
        <v>55</v>
      </c>
      <c r="B121" s="22" t="s">
        <v>44</v>
      </c>
      <c r="C121" s="16" t="s">
        <v>39</v>
      </c>
      <c r="D121" s="18">
        <v>3.45</v>
      </c>
      <c r="E121" s="18">
        <v>3.93</v>
      </c>
      <c r="F121" s="18">
        <v>3.51</v>
      </c>
      <c r="G121" s="18">
        <v>4.38</v>
      </c>
      <c r="H121" s="18">
        <v>3.68</v>
      </c>
      <c r="I121" s="18">
        <v>2.84</v>
      </c>
      <c r="J121" s="18">
        <v>3.14</v>
      </c>
      <c r="K121" s="18">
        <v>3.48</v>
      </c>
      <c r="L121" s="18">
        <v>3.44</v>
      </c>
      <c r="M121" s="18">
        <v>3.24</v>
      </c>
      <c r="N121" s="18">
        <v>3.84</v>
      </c>
      <c r="O121" s="18">
        <v>3.66</v>
      </c>
      <c r="P121" s="18">
        <v>3.66</v>
      </c>
      <c r="Q121" s="18">
        <v>3.49</v>
      </c>
      <c r="R121" s="18">
        <v>3.59</v>
      </c>
      <c r="S121" s="19">
        <f t="shared" si="1"/>
        <v>3.555333333333333</v>
      </c>
    </row>
    <row r="122" spans="1:19">
      <c r="A122" s="22" t="s">
        <v>55</v>
      </c>
      <c r="B122" s="22" t="s">
        <v>44</v>
      </c>
      <c r="C122" s="16" t="s">
        <v>40</v>
      </c>
      <c r="D122" s="18">
        <v>3.71</v>
      </c>
      <c r="E122" s="18">
        <v>3.86</v>
      </c>
      <c r="F122" s="18">
        <v>3.54</v>
      </c>
      <c r="G122" s="18">
        <v>4.03</v>
      </c>
      <c r="H122" s="18">
        <v>4.0599999999999996</v>
      </c>
      <c r="I122" s="18">
        <v>3.83</v>
      </c>
      <c r="J122" s="18">
        <v>3.14</v>
      </c>
      <c r="K122" s="18">
        <v>3.48</v>
      </c>
      <c r="L122" s="18">
        <v>3.45</v>
      </c>
      <c r="M122" s="18">
        <v>4.04</v>
      </c>
      <c r="N122" s="18">
        <v>4.1900000000000004</v>
      </c>
      <c r="O122" s="18">
        <v>3.94</v>
      </c>
      <c r="P122" s="18">
        <v>3.99</v>
      </c>
      <c r="Q122" s="18">
        <v>4.04</v>
      </c>
      <c r="R122" s="18">
        <v>4.34</v>
      </c>
      <c r="S122" s="19">
        <f t="shared" si="1"/>
        <v>3.8426666666666667</v>
      </c>
    </row>
    <row r="123" spans="1:19">
      <c r="A123" s="22" t="s">
        <v>55</v>
      </c>
      <c r="B123" s="22" t="s">
        <v>45</v>
      </c>
      <c r="C123" s="16" t="s">
        <v>37</v>
      </c>
      <c r="D123" s="18">
        <v>3.97</v>
      </c>
      <c r="E123" s="18">
        <v>3.84</v>
      </c>
      <c r="F123" s="18">
        <v>3.85</v>
      </c>
      <c r="G123" s="18">
        <v>4.2300000000000004</v>
      </c>
      <c r="H123" s="18">
        <v>3.99</v>
      </c>
      <c r="I123" s="18">
        <v>3.21</v>
      </c>
      <c r="J123" s="18">
        <v>3.7</v>
      </c>
      <c r="K123" s="18">
        <v>3.57</v>
      </c>
      <c r="L123" s="18">
        <v>3.99</v>
      </c>
      <c r="M123" s="18">
        <v>4.34</v>
      </c>
      <c r="N123" s="18">
        <v>4.2300000000000004</v>
      </c>
      <c r="O123" s="18">
        <v>3.81</v>
      </c>
      <c r="P123" s="18">
        <v>3.82</v>
      </c>
      <c r="Q123" s="18">
        <v>3.95</v>
      </c>
      <c r="R123" s="18">
        <v>4.41</v>
      </c>
      <c r="S123" s="19">
        <f t="shared" si="1"/>
        <v>3.9273333333333342</v>
      </c>
    </row>
    <row r="124" spans="1:19">
      <c r="A124" s="22" t="s">
        <v>55</v>
      </c>
      <c r="B124" s="22" t="s">
        <v>45</v>
      </c>
      <c r="C124" s="16" t="s">
        <v>38</v>
      </c>
      <c r="D124" s="18">
        <v>4.76</v>
      </c>
      <c r="E124" s="18">
        <v>4.57</v>
      </c>
      <c r="F124" s="18">
        <v>4.3499999999999996</v>
      </c>
      <c r="G124" s="18">
        <v>4.7300000000000004</v>
      </c>
      <c r="H124" s="18">
        <v>4.5599999999999996</v>
      </c>
      <c r="I124" s="18">
        <v>4.09</v>
      </c>
      <c r="J124" s="18">
        <v>4.34</v>
      </c>
      <c r="K124" s="18">
        <v>4.6500000000000004</v>
      </c>
      <c r="L124" s="18">
        <v>4.75</v>
      </c>
      <c r="M124" s="18">
        <v>4.9400000000000004</v>
      </c>
      <c r="N124" s="18">
        <v>4.51</v>
      </c>
      <c r="O124" s="18">
        <v>4.59</v>
      </c>
      <c r="P124" s="18">
        <v>4.84</v>
      </c>
      <c r="Q124" s="18">
        <v>4.4400000000000004</v>
      </c>
      <c r="R124" s="18">
        <v>4.6900000000000004</v>
      </c>
      <c r="S124" s="19">
        <f t="shared" si="1"/>
        <v>4.5873333333333326</v>
      </c>
    </row>
    <row r="125" spans="1:19">
      <c r="A125" s="22" t="s">
        <v>55</v>
      </c>
      <c r="B125" s="22" t="s">
        <v>45</v>
      </c>
      <c r="C125" s="16" t="s">
        <v>39</v>
      </c>
      <c r="D125" s="18">
        <v>5.62</v>
      </c>
      <c r="E125" s="18">
        <v>5.68</v>
      </c>
      <c r="F125" s="18">
        <v>5.69</v>
      </c>
      <c r="G125" s="18">
        <v>6.11</v>
      </c>
      <c r="H125" s="18">
        <v>5.78</v>
      </c>
      <c r="I125" s="18">
        <v>6.35</v>
      </c>
      <c r="J125" s="18">
        <v>6.26</v>
      </c>
      <c r="K125" s="18">
        <v>6.74</v>
      </c>
      <c r="L125" s="18">
        <v>6.99</v>
      </c>
      <c r="M125" s="18">
        <v>6.83</v>
      </c>
      <c r="N125" s="18">
        <v>6.37</v>
      </c>
      <c r="O125" s="18">
        <v>6.3</v>
      </c>
      <c r="P125" s="18">
        <v>6.55</v>
      </c>
      <c r="Q125" s="18">
        <v>5.16</v>
      </c>
      <c r="R125" s="18">
        <v>6.84</v>
      </c>
      <c r="S125" s="19">
        <f t="shared" si="1"/>
        <v>6.218</v>
      </c>
    </row>
    <row r="126" spans="1:19">
      <c r="A126" s="22" t="s">
        <v>55</v>
      </c>
      <c r="B126" s="22" t="s">
        <v>45</v>
      </c>
      <c r="C126" s="16" t="s">
        <v>40</v>
      </c>
      <c r="D126" s="18">
        <v>8</v>
      </c>
      <c r="E126" s="18">
        <v>8.15</v>
      </c>
      <c r="F126" s="18">
        <v>8.14</v>
      </c>
      <c r="G126" s="18">
        <v>9.84</v>
      </c>
      <c r="H126" s="18">
        <v>7.99</v>
      </c>
      <c r="I126" s="18">
        <v>7.53</v>
      </c>
      <c r="J126" s="18">
        <v>8.4499999999999993</v>
      </c>
      <c r="K126" s="18">
        <v>8.58</v>
      </c>
      <c r="L126" s="18">
        <v>9.57</v>
      </c>
      <c r="M126" s="18">
        <v>7.97</v>
      </c>
      <c r="N126" s="18">
        <v>8.25</v>
      </c>
      <c r="O126" s="18">
        <v>7.64</v>
      </c>
      <c r="P126" s="18">
        <v>7.99</v>
      </c>
      <c r="Q126" s="18">
        <v>8.01</v>
      </c>
      <c r="R126" s="18">
        <v>8.4600000000000009</v>
      </c>
      <c r="S126" s="19">
        <f t="shared" si="1"/>
        <v>8.304666666666666</v>
      </c>
    </row>
    <row r="127" spans="1:19">
      <c r="A127" s="22" t="s">
        <v>55</v>
      </c>
      <c r="B127" s="22" t="s">
        <v>45</v>
      </c>
      <c r="C127" s="16" t="s">
        <v>43</v>
      </c>
      <c r="D127" s="18">
        <v>8.4700000000000006</v>
      </c>
      <c r="E127" s="18">
        <v>8.99</v>
      </c>
      <c r="F127" s="18">
        <v>9.57</v>
      </c>
      <c r="G127" s="18">
        <v>10.56</v>
      </c>
      <c r="H127" s="18">
        <v>8.69</v>
      </c>
      <c r="I127" s="18">
        <v>8.16</v>
      </c>
      <c r="J127" s="18">
        <v>9.14</v>
      </c>
      <c r="K127" s="18">
        <v>9.06</v>
      </c>
      <c r="L127" s="18">
        <v>9.7799999999999994</v>
      </c>
      <c r="M127" s="18">
        <v>8.77</v>
      </c>
      <c r="N127" s="18">
        <v>9.84</v>
      </c>
      <c r="O127" s="18">
        <v>9.5500000000000007</v>
      </c>
      <c r="P127" s="18">
        <v>9.9499999999999993</v>
      </c>
      <c r="Q127" s="18">
        <v>9.44</v>
      </c>
      <c r="R127" s="18">
        <v>9.92</v>
      </c>
      <c r="S127" s="19">
        <f t="shared" si="1"/>
        <v>9.3259999999999987</v>
      </c>
    </row>
    <row r="128" spans="1:19">
      <c r="A128" s="22" t="s">
        <v>55</v>
      </c>
      <c r="B128" s="22" t="s">
        <v>46</v>
      </c>
      <c r="C128" s="16" t="s">
        <v>37</v>
      </c>
      <c r="D128" s="18">
        <v>9.2899999999999991</v>
      </c>
      <c r="E128" s="18">
        <v>9.64</v>
      </c>
      <c r="F128" s="18">
        <v>9.6199999999999992</v>
      </c>
      <c r="G128" s="18">
        <v>10.67</v>
      </c>
      <c r="H128" s="18">
        <v>9.67</v>
      </c>
      <c r="I128" s="18">
        <v>8.36</v>
      </c>
      <c r="J128" s="18">
        <v>9.41</v>
      </c>
      <c r="K128" s="18">
        <v>9.6</v>
      </c>
      <c r="L128" s="18">
        <v>10.23</v>
      </c>
      <c r="M128" s="18">
        <v>9.5</v>
      </c>
      <c r="N128" s="18">
        <v>9.76</v>
      </c>
      <c r="O128" s="18">
        <v>9.34</v>
      </c>
      <c r="P128" s="18">
        <v>9.9499999999999993</v>
      </c>
      <c r="Q128" s="18">
        <v>9.7200000000000006</v>
      </c>
      <c r="R128" s="18">
        <v>10.3</v>
      </c>
      <c r="S128" s="19">
        <f t="shared" si="1"/>
        <v>9.6706666666666692</v>
      </c>
    </row>
    <row r="129" spans="1:19">
      <c r="A129" s="22" t="s">
        <v>55</v>
      </c>
      <c r="B129" s="22" t="s">
        <v>46</v>
      </c>
      <c r="C129" s="16" t="s">
        <v>38</v>
      </c>
      <c r="D129" s="18">
        <v>10.220000000000001</v>
      </c>
      <c r="E129" s="18">
        <v>9.98</v>
      </c>
      <c r="F129" s="18">
        <v>10.050000000000001</v>
      </c>
      <c r="G129" s="18">
        <v>11.23</v>
      </c>
      <c r="H129" s="18">
        <v>10.15</v>
      </c>
      <c r="I129" s="18">
        <v>8.7899999999999991</v>
      </c>
      <c r="J129" s="18">
        <v>9.2899999999999991</v>
      </c>
      <c r="K129" s="18">
        <v>10.02</v>
      </c>
      <c r="L129" s="18">
        <v>10.57</v>
      </c>
      <c r="M129" s="18">
        <v>9.74</v>
      </c>
      <c r="N129" s="18">
        <v>9.7899999999999991</v>
      </c>
      <c r="O129" s="18">
        <v>10.17</v>
      </c>
      <c r="P129" s="18">
        <v>10.95</v>
      </c>
      <c r="Q129" s="18">
        <v>10.210000000000001</v>
      </c>
      <c r="R129" s="18">
        <v>10.66</v>
      </c>
      <c r="S129" s="19">
        <f t="shared" si="1"/>
        <v>10.121333333333334</v>
      </c>
    </row>
    <row r="130" spans="1:19">
      <c r="A130" s="22" t="s">
        <v>55</v>
      </c>
      <c r="B130" s="22" t="s">
        <v>46</v>
      </c>
      <c r="C130" s="16" t="s">
        <v>39</v>
      </c>
      <c r="D130" s="18">
        <v>8.99</v>
      </c>
      <c r="E130" s="18">
        <v>8.49</v>
      </c>
      <c r="F130" s="18">
        <v>8.4600000000000009</v>
      </c>
      <c r="G130" s="18">
        <v>9.24</v>
      </c>
      <c r="H130" s="18">
        <v>8.61</v>
      </c>
      <c r="I130" s="18">
        <v>8.27</v>
      </c>
      <c r="J130" s="18">
        <v>8.41</v>
      </c>
      <c r="K130" s="18">
        <v>8.69</v>
      </c>
      <c r="L130" s="18">
        <v>9.34</v>
      </c>
      <c r="M130" s="18">
        <v>8.75</v>
      </c>
      <c r="N130" s="18">
        <v>9.2899999999999991</v>
      </c>
      <c r="O130" s="18">
        <v>9.26</v>
      </c>
      <c r="P130" s="18">
        <v>10.09</v>
      </c>
      <c r="Q130" s="18">
        <v>9.8800000000000008</v>
      </c>
      <c r="R130" s="18">
        <v>9.7200000000000006</v>
      </c>
      <c r="S130" s="19">
        <f t="shared" ref="S130:S193" si="2">AVERAGE(D130:R130)</f>
        <v>9.0326666666666675</v>
      </c>
    </row>
    <row r="131" spans="1:19">
      <c r="A131" s="22" t="s">
        <v>55</v>
      </c>
      <c r="B131" s="22" t="s">
        <v>46</v>
      </c>
      <c r="C131" s="16" t="s">
        <v>40</v>
      </c>
      <c r="D131" s="18">
        <v>7.31</v>
      </c>
      <c r="E131" s="18">
        <v>7.2</v>
      </c>
      <c r="F131" s="18">
        <v>7.15</v>
      </c>
      <c r="G131" s="18">
        <v>7.98</v>
      </c>
      <c r="H131" s="18">
        <v>7</v>
      </c>
      <c r="I131" s="18">
        <v>6.68</v>
      </c>
      <c r="J131" s="18">
        <v>7.12</v>
      </c>
      <c r="K131" s="18">
        <v>6.9</v>
      </c>
      <c r="L131" s="18">
        <v>6.75</v>
      </c>
      <c r="M131" s="18">
        <v>7.16</v>
      </c>
      <c r="N131" s="18">
        <v>8.57</v>
      </c>
      <c r="O131" s="18">
        <v>8.6999999999999993</v>
      </c>
      <c r="P131" s="18">
        <v>8.4</v>
      </c>
      <c r="Q131" s="18">
        <v>9.31</v>
      </c>
      <c r="R131" s="18">
        <v>9.2899999999999991</v>
      </c>
      <c r="S131" s="19">
        <f t="shared" si="2"/>
        <v>7.7013333333333343</v>
      </c>
    </row>
    <row r="132" spans="1:19">
      <c r="A132" s="22" t="s">
        <v>55</v>
      </c>
      <c r="B132" s="22" t="s">
        <v>47</v>
      </c>
      <c r="C132" s="16" t="s">
        <v>37</v>
      </c>
      <c r="D132" s="18">
        <v>7</v>
      </c>
      <c r="E132" s="18">
        <v>7.27</v>
      </c>
      <c r="F132" s="18">
        <v>7.37</v>
      </c>
      <c r="G132" s="18">
        <v>7.18</v>
      </c>
      <c r="H132" s="18" t="s">
        <v>53</v>
      </c>
      <c r="I132" s="18">
        <v>7.69</v>
      </c>
      <c r="J132" s="18">
        <v>7.28</v>
      </c>
      <c r="K132" s="18" t="s">
        <v>53</v>
      </c>
      <c r="L132" s="18">
        <v>7.24</v>
      </c>
      <c r="M132" s="18">
        <v>8.08</v>
      </c>
      <c r="N132" s="18">
        <v>6.96</v>
      </c>
      <c r="O132" s="18">
        <v>6.99</v>
      </c>
      <c r="P132" s="18" t="s">
        <v>53</v>
      </c>
      <c r="Q132" s="18">
        <v>6.88</v>
      </c>
      <c r="R132" s="18">
        <v>7.92</v>
      </c>
      <c r="S132" s="19">
        <f t="shared" si="2"/>
        <v>7.3216666666666654</v>
      </c>
    </row>
    <row r="133" spans="1:19">
      <c r="A133" s="22" t="s">
        <v>55</v>
      </c>
      <c r="B133" s="22" t="s">
        <v>47</v>
      </c>
      <c r="C133" s="16" t="s">
        <v>38</v>
      </c>
      <c r="D133" s="18">
        <v>6.96</v>
      </c>
      <c r="E133" s="18">
        <v>6.66</v>
      </c>
      <c r="F133" s="18">
        <v>6.64</v>
      </c>
      <c r="G133" s="18">
        <v>6.73</v>
      </c>
      <c r="H133" s="18" t="s">
        <v>53</v>
      </c>
      <c r="I133" s="18">
        <v>7.51</v>
      </c>
      <c r="J133" s="18">
        <v>6.59</v>
      </c>
      <c r="K133" s="18" t="s">
        <v>53</v>
      </c>
      <c r="L133" s="18">
        <v>6.58</v>
      </c>
      <c r="M133" s="18">
        <v>8.35</v>
      </c>
      <c r="N133" s="18">
        <v>7.97</v>
      </c>
      <c r="O133" s="18">
        <v>7.36</v>
      </c>
      <c r="P133" s="18" t="s">
        <v>53</v>
      </c>
      <c r="Q133" s="18">
        <v>8.49</v>
      </c>
      <c r="R133" s="18">
        <v>7.58</v>
      </c>
      <c r="S133" s="19">
        <f t="shared" si="2"/>
        <v>7.2850000000000001</v>
      </c>
    </row>
    <row r="134" spans="1:19">
      <c r="A134" s="22" t="s">
        <v>55</v>
      </c>
      <c r="B134" s="22" t="s">
        <v>47</v>
      </c>
      <c r="C134" s="16" t="s">
        <v>39</v>
      </c>
      <c r="D134" s="18">
        <v>7.69</v>
      </c>
      <c r="E134" s="18">
        <v>7.74</v>
      </c>
      <c r="F134" s="18">
        <v>6.87</v>
      </c>
      <c r="G134" s="18">
        <v>8.4700000000000006</v>
      </c>
      <c r="H134" s="18" t="s">
        <v>53</v>
      </c>
      <c r="I134" s="18">
        <v>7.69</v>
      </c>
      <c r="J134" s="18">
        <v>7.78</v>
      </c>
      <c r="K134" s="18" t="s">
        <v>53</v>
      </c>
      <c r="L134" s="18">
        <v>7.64</v>
      </c>
      <c r="M134" s="18">
        <v>7.58</v>
      </c>
      <c r="N134" s="18">
        <v>8.17</v>
      </c>
      <c r="O134" s="18">
        <v>7.99</v>
      </c>
      <c r="P134" s="18" t="s">
        <v>53</v>
      </c>
      <c r="Q134" s="18">
        <v>8.66</v>
      </c>
      <c r="R134" s="18">
        <v>7.76</v>
      </c>
      <c r="S134" s="19">
        <f t="shared" si="2"/>
        <v>7.836666666666666</v>
      </c>
    </row>
    <row r="135" spans="1:19">
      <c r="A135" s="22" t="s">
        <v>55</v>
      </c>
      <c r="B135" s="22" t="s">
        <v>47</v>
      </c>
      <c r="C135" s="16" t="s">
        <v>40</v>
      </c>
      <c r="D135" s="18">
        <v>8.1199999999999992</v>
      </c>
      <c r="E135" s="18">
        <v>7.4</v>
      </c>
      <c r="F135" s="18">
        <v>8.3800000000000008</v>
      </c>
      <c r="G135" s="18">
        <v>8.39</v>
      </c>
      <c r="H135" s="18" t="s">
        <v>53</v>
      </c>
      <c r="I135" s="18">
        <v>8.75</v>
      </c>
      <c r="J135" s="18">
        <v>8.2100000000000009</v>
      </c>
      <c r="K135" s="18" t="s">
        <v>53</v>
      </c>
      <c r="L135" s="18">
        <v>8.69</v>
      </c>
      <c r="M135" s="18">
        <v>8.23</v>
      </c>
      <c r="N135" s="18">
        <v>9.11</v>
      </c>
      <c r="O135" s="18">
        <v>9.7100000000000009</v>
      </c>
      <c r="P135" s="18" t="s">
        <v>53</v>
      </c>
      <c r="Q135" s="18">
        <v>9.2799999999999994</v>
      </c>
      <c r="R135" s="18">
        <v>9.56</v>
      </c>
      <c r="S135" s="19">
        <f t="shared" si="2"/>
        <v>8.6525000000000016</v>
      </c>
    </row>
    <row r="136" spans="1:19">
      <c r="A136" s="22" t="s">
        <v>55</v>
      </c>
      <c r="B136" s="22" t="s">
        <v>48</v>
      </c>
      <c r="C136" s="16" t="s">
        <v>37</v>
      </c>
      <c r="D136" s="18">
        <v>10.94</v>
      </c>
      <c r="E136" s="18">
        <v>10.67</v>
      </c>
      <c r="F136" s="18">
        <v>10.29</v>
      </c>
      <c r="G136" s="18">
        <v>11.79</v>
      </c>
      <c r="H136" s="18" t="s">
        <v>53</v>
      </c>
      <c r="I136" s="18">
        <v>9.7200000000000006</v>
      </c>
      <c r="J136" s="18">
        <v>9.94</v>
      </c>
      <c r="K136" s="18" t="s">
        <v>53</v>
      </c>
      <c r="L136" s="18">
        <v>10.34</v>
      </c>
      <c r="M136" s="18">
        <v>10.4</v>
      </c>
      <c r="N136" s="18">
        <v>11.32</v>
      </c>
      <c r="O136" s="18">
        <v>11.67</v>
      </c>
      <c r="P136" s="18" t="s">
        <v>53</v>
      </c>
      <c r="Q136" s="18">
        <v>10.61</v>
      </c>
      <c r="R136" s="18">
        <v>11.67</v>
      </c>
      <c r="S136" s="19">
        <f t="shared" si="2"/>
        <v>10.78</v>
      </c>
    </row>
    <row r="137" spans="1:19">
      <c r="A137" s="22" t="s">
        <v>55</v>
      </c>
      <c r="B137" s="22" t="s">
        <v>48</v>
      </c>
      <c r="C137" s="16" t="s">
        <v>38</v>
      </c>
      <c r="D137" s="18">
        <v>11.39</v>
      </c>
      <c r="E137" s="18">
        <v>10.84</v>
      </c>
      <c r="F137" s="18">
        <v>11.15</v>
      </c>
      <c r="G137" s="18">
        <v>12.7</v>
      </c>
      <c r="H137" s="18" t="s">
        <v>53</v>
      </c>
      <c r="I137" s="18">
        <v>10.98</v>
      </c>
      <c r="J137" s="18">
        <v>11.09</v>
      </c>
      <c r="K137" s="18" t="s">
        <v>53</v>
      </c>
      <c r="L137" s="18">
        <v>11.52</v>
      </c>
      <c r="M137" s="18">
        <v>11.32</v>
      </c>
      <c r="N137" s="18">
        <v>12.79</v>
      </c>
      <c r="O137" s="18">
        <v>13.06</v>
      </c>
      <c r="P137" s="18" t="s">
        <v>53</v>
      </c>
      <c r="Q137" s="18">
        <v>12.1</v>
      </c>
      <c r="R137" s="18">
        <v>11.11</v>
      </c>
      <c r="S137" s="19">
        <f t="shared" si="2"/>
        <v>11.670833333333334</v>
      </c>
    </row>
    <row r="138" spans="1:19">
      <c r="A138" s="22" t="s">
        <v>55</v>
      </c>
      <c r="B138" s="22" t="s">
        <v>48</v>
      </c>
      <c r="C138" s="16" t="s">
        <v>39</v>
      </c>
      <c r="D138" s="18">
        <v>11.19</v>
      </c>
      <c r="E138" s="18">
        <v>11.14</v>
      </c>
      <c r="F138" s="18">
        <v>11.15</v>
      </c>
      <c r="G138" s="18">
        <v>12.93</v>
      </c>
      <c r="H138" s="18" t="s">
        <v>53</v>
      </c>
      <c r="I138" s="18">
        <v>10.6</v>
      </c>
      <c r="J138" s="18">
        <v>9.5299999999999994</v>
      </c>
      <c r="K138" s="18" t="s">
        <v>53</v>
      </c>
      <c r="L138" s="18">
        <v>11.52</v>
      </c>
      <c r="M138" s="18">
        <v>10.33</v>
      </c>
      <c r="N138" s="18">
        <v>12.79</v>
      </c>
      <c r="O138" s="18">
        <v>13.1</v>
      </c>
      <c r="P138" s="18" t="s">
        <v>53</v>
      </c>
      <c r="Q138" s="18">
        <v>12.67</v>
      </c>
      <c r="R138" s="18">
        <v>12.5</v>
      </c>
      <c r="S138" s="19">
        <f t="shared" si="2"/>
        <v>11.620833333333332</v>
      </c>
    </row>
    <row r="139" spans="1:19">
      <c r="A139" s="22" t="s">
        <v>55</v>
      </c>
      <c r="B139" s="22" t="s">
        <v>48</v>
      </c>
      <c r="C139" s="16" t="s">
        <v>40</v>
      </c>
      <c r="D139" s="18">
        <v>10.9</v>
      </c>
      <c r="E139" s="18">
        <v>10.91</v>
      </c>
      <c r="F139" s="18">
        <v>10.67</v>
      </c>
      <c r="G139" s="18">
        <v>11.43</v>
      </c>
      <c r="H139" s="18" t="s">
        <v>53</v>
      </c>
      <c r="I139" s="18">
        <v>10.48</v>
      </c>
      <c r="J139" s="18">
        <v>10.51</v>
      </c>
      <c r="K139" s="18" t="s">
        <v>53</v>
      </c>
      <c r="L139" s="18">
        <v>11.52</v>
      </c>
      <c r="M139" s="18">
        <v>10.61</v>
      </c>
      <c r="N139" s="18">
        <v>12.66</v>
      </c>
      <c r="O139" s="18">
        <v>12.52</v>
      </c>
      <c r="P139" s="18" t="s">
        <v>53</v>
      </c>
      <c r="Q139" s="18">
        <v>12.43</v>
      </c>
      <c r="R139" s="18">
        <v>12.79</v>
      </c>
      <c r="S139" s="19">
        <f t="shared" si="2"/>
        <v>11.452499999999999</v>
      </c>
    </row>
    <row r="140" spans="1:19">
      <c r="A140" s="22" t="s">
        <v>55</v>
      </c>
      <c r="B140" s="22" t="s">
        <v>48</v>
      </c>
      <c r="C140" s="16" t="s">
        <v>43</v>
      </c>
      <c r="D140" s="18">
        <v>10.9</v>
      </c>
      <c r="E140" s="18">
        <v>10.77</v>
      </c>
      <c r="F140" s="18">
        <v>9.94</v>
      </c>
      <c r="G140" s="18">
        <v>11.28</v>
      </c>
      <c r="H140" s="18" t="s">
        <v>53</v>
      </c>
      <c r="I140" s="18">
        <v>10.54</v>
      </c>
      <c r="J140" s="18">
        <v>10.1</v>
      </c>
      <c r="K140" s="18" t="s">
        <v>53</v>
      </c>
      <c r="L140" s="18">
        <v>10.59</v>
      </c>
      <c r="M140" s="18">
        <v>10.42</v>
      </c>
      <c r="N140" s="18">
        <v>10.1</v>
      </c>
      <c r="O140" s="18">
        <v>11.1</v>
      </c>
      <c r="P140" s="18" t="s">
        <v>53</v>
      </c>
      <c r="Q140" s="18">
        <v>11.44</v>
      </c>
      <c r="R140" s="18">
        <v>10.4</v>
      </c>
      <c r="S140" s="19">
        <f t="shared" si="2"/>
        <v>10.631666666666666</v>
      </c>
    </row>
    <row r="141" spans="1:19">
      <c r="A141" s="22" t="s">
        <v>55</v>
      </c>
      <c r="B141" s="22" t="s">
        <v>49</v>
      </c>
      <c r="C141" s="16" t="s">
        <v>37</v>
      </c>
      <c r="D141" s="18">
        <v>8.3800000000000008</v>
      </c>
      <c r="E141" s="18">
        <v>8.2100000000000009</v>
      </c>
      <c r="F141" s="18">
        <v>8.3000000000000007</v>
      </c>
      <c r="G141" s="18">
        <v>8.9499999999999993</v>
      </c>
      <c r="H141" s="18" t="s">
        <v>53</v>
      </c>
      <c r="I141" s="18">
        <v>8.2899999999999991</v>
      </c>
      <c r="J141" s="18">
        <v>7.61</v>
      </c>
      <c r="K141" s="18" t="s">
        <v>53</v>
      </c>
      <c r="L141" s="18">
        <v>8.76</v>
      </c>
      <c r="M141" s="18">
        <v>8.68</v>
      </c>
      <c r="N141" s="18">
        <v>8.59</v>
      </c>
      <c r="O141" s="18">
        <v>9.2899999999999991</v>
      </c>
      <c r="P141" s="18" t="s">
        <v>53</v>
      </c>
      <c r="Q141" s="18">
        <v>9.4499999999999993</v>
      </c>
      <c r="R141" s="18">
        <v>8.9</v>
      </c>
      <c r="S141" s="19">
        <f t="shared" si="2"/>
        <v>8.6175000000000015</v>
      </c>
    </row>
    <row r="142" spans="1:19">
      <c r="A142" s="22" t="s">
        <v>55</v>
      </c>
      <c r="B142" s="22" t="s">
        <v>49</v>
      </c>
      <c r="C142" s="16" t="s">
        <v>38</v>
      </c>
      <c r="D142" s="18">
        <v>8.32</v>
      </c>
      <c r="E142" s="18">
        <v>8.81</v>
      </c>
      <c r="F142" s="18">
        <v>8.8800000000000008</v>
      </c>
      <c r="G142" s="18">
        <v>8.94</v>
      </c>
      <c r="H142" s="18" t="s">
        <v>53</v>
      </c>
      <c r="I142" s="18">
        <v>8.52</v>
      </c>
      <c r="J142" s="18">
        <v>7.72</v>
      </c>
      <c r="K142" s="18" t="s">
        <v>53</v>
      </c>
      <c r="L142" s="18">
        <v>9.17</v>
      </c>
      <c r="M142" s="18">
        <v>8.92</v>
      </c>
      <c r="N142" s="18">
        <v>9.24</v>
      </c>
      <c r="O142" s="18">
        <v>9.52</v>
      </c>
      <c r="P142" s="18" t="s">
        <v>53</v>
      </c>
      <c r="Q142" s="18">
        <v>9.1199999999999992</v>
      </c>
      <c r="R142" s="18">
        <v>9.25</v>
      </c>
      <c r="S142" s="19">
        <f t="shared" si="2"/>
        <v>8.8674999999999997</v>
      </c>
    </row>
    <row r="143" spans="1:19">
      <c r="A143" s="22" t="s">
        <v>55</v>
      </c>
      <c r="B143" s="22" t="s">
        <v>49</v>
      </c>
      <c r="C143" s="16" t="s">
        <v>39</v>
      </c>
      <c r="D143" s="18">
        <v>8.5500000000000007</v>
      </c>
      <c r="E143" s="18">
        <v>8.9700000000000006</v>
      </c>
      <c r="F143" s="18">
        <v>8.4600000000000009</v>
      </c>
      <c r="G143" s="18">
        <v>8.41</v>
      </c>
      <c r="H143" s="18" t="s">
        <v>53</v>
      </c>
      <c r="I143" s="18">
        <v>7.92</v>
      </c>
      <c r="J143" s="18">
        <v>7.74</v>
      </c>
      <c r="K143" s="18" t="s">
        <v>53</v>
      </c>
      <c r="L143" s="18">
        <v>8.26</v>
      </c>
      <c r="M143" s="18">
        <v>7.99</v>
      </c>
      <c r="N143" s="18">
        <v>7.63</v>
      </c>
      <c r="O143" s="18">
        <v>8.31</v>
      </c>
      <c r="P143" s="18" t="s">
        <v>53</v>
      </c>
      <c r="Q143" s="18">
        <v>7.92</v>
      </c>
      <c r="R143" s="18">
        <v>7.77</v>
      </c>
      <c r="S143" s="19">
        <f t="shared" si="2"/>
        <v>8.1608333333333327</v>
      </c>
    </row>
    <row r="144" spans="1:19">
      <c r="A144" s="22" t="s">
        <v>55</v>
      </c>
      <c r="B144" s="22" t="s">
        <v>49</v>
      </c>
      <c r="C144" s="16" t="s">
        <v>40</v>
      </c>
      <c r="D144" s="18">
        <v>8.9</v>
      </c>
      <c r="E144" s="18">
        <v>9.1300000000000008</v>
      </c>
      <c r="F144" s="18">
        <v>9.0299999999999994</v>
      </c>
      <c r="G144" s="18">
        <v>9.92</v>
      </c>
      <c r="H144" s="18" t="s">
        <v>53</v>
      </c>
      <c r="I144" s="18">
        <v>8.6199999999999992</v>
      </c>
      <c r="J144" s="18">
        <v>8.0500000000000007</v>
      </c>
      <c r="K144" s="18" t="s">
        <v>53</v>
      </c>
      <c r="L144" s="18">
        <v>9.0399999999999991</v>
      </c>
      <c r="M144" s="18">
        <v>8.77</v>
      </c>
      <c r="N144" s="18">
        <v>9.36</v>
      </c>
      <c r="O144" s="18">
        <v>9.4600000000000009</v>
      </c>
      <c r="P144" s="18" t="s">
        <v>53</v>
      </c>
      <c r="Q144" s="18">
        <v>9.1300000000000008</v>
      </c>
      <c r="R144" s="18">
        <v>9.17</v>
      </c>
      <c r="S144" s="19">
        <f t="shared" si="2"/>
        <v>9.0483333333333338</v>
      </c>
    </row>
    <row r="145" spans="1:19">
      <c r="A145" s="22" t="s">
        <v>55</v>
      </c>
      <c r="B145" s="22" t="s">
        <v>50</v>
      </c>
      <c r="C145" s="16" t="s">
        <v>37</v>
      </c>
      <c r="D145" s="18">
        <v>7.96</v>
      </c>
      <c r="E145" s="18">
        <v>8.68</v>
      </c>
      <c r="F145" s="18">
        <v>8.27</v>
      </c>
      <c r="G145" s="18">
        <v>9.56</v>
      </c>
      <c r="H145" s="18" t="s">
        <v>53</v>
      </c>
      <c r="I145" s="18">
        <v>7.98</v>
      </c>
      <c r="J145" s="18">
        <v>7.65</v>
      </c>
      <c r="K145" s="18" t="s">
        <v>53</v>
      </c>
      <c r="L145" s="18">
        <v>8.51</v>
      </c>
      <c r="M145" s="18">
        <v>8.31</v>
      </c>
      <c r="N145" s="18">
        <v>9.16</v>
      </c>
      <c r="O145" s="18">
        <v>9</v>
      </c>
      <c r="P145" s="18" t="s">
        <v>53</v>
      </c>
      <c r="Q145" s="18">
        <v>9.19</v>
      </c>
      <c r="R145" s="18">
        <v>8.93</v>
      </c>
      <c r="S145" s="19">
        <f t="shared" si="2"/>
        <v>8.6</v>
      </c>
    </row>
    <row r="146" spans="1:19">
      <c r="A146" s="22" t="s">
        <v>55</v>
      </c>
      <c r="B146" s="22" t="s">
        <v>50</v>
      </c>
      <c r="C146" s="16" t="s">
        <v>38</v>
      </c>
      <c r="D146" s="18">
        <v>8.1</v>
      </c>
      <c r="E146" s="18">
        <v>8.1300000000000008</v>
      </c>
      <c r="F146" s="18">
        <v>7.59</v>
      </c>
      <c r="G146" s="18">
        <v>9.2899999999999991</v>
      </c>
      <c r="H146" s="18" t="s">
        <v>53</v>
      </c>
      <c r="I146" s="18">
        <v>7.73</v>
      </c>
      <c r="J146" s="18">
        <v>7.98</v>
      </c>
      <c r="K146" s="18" t="s">
        <v>53</v>
      </c>
      <c r="L146" s="18">
        <v>8.49</v>
      </c>
      <c r="M146" s="18">
        <v>8.5299999999999994</v>
      </c>
      <c r="N146" s="18">
        <v>8.81</v>
      </c>
      <c r="O146" s="18">
        <v>9.0299999999999994</v>
      </c>
      <c r="P146" s="18" t="s">
        <v>53</v>
      </c>
      <c r="Q146" s="18">
        <v>8.27</v>
      </c>
      <c r="R146" s="18">
        <v>9.14</v>
      </c>
      <c r="S146" s="19">
        <f t="shared" si="2"/>
        <v>8.4241666666666664</v>
      </c>
    </row>
    <row r="147" spans="1:19">
      <c r="A147" s="22" t="s">
        <v>55</v>
      </c>
      <c r="B147" s="22" t="s">
        <v>50</v>
      </c>
      <c r="C147" s="16" t="s">
        <v>39</v>
      </c>
      <c r="D147" s="18">
        <v>6.77</v>
      </c>
      <c r="E147" s="18">
        <v>6.85</v>
      </c>
      <c r="F147" s="18">
        <v>6.62</v>
      </c>
      <c r="G147" s="18">
        <v>7.23</v>
      </c>
      <c r="H147" s="18" t="s">
        <v>53</v>
      </c>
      <c r="I147" s="18">
        <v>6.99</v>
      </c>
      <c r="J147" s="18">
        <v>5.84</v>
      </c>
      <c r="K147" s="18" t="s">
        <v>53</v>
      </c>
      <c r="L147" s="18">
        <v>6.64</v>
      </c>
      <c r="M147" s="18">
        <v>6.52</v>
      </c>
      <c r="N147" s="18">
        <v>6.8</v>
      </c>
      <c r="O147" s="18">
        <v>7.48</v>
      </c>
      <c r="P147" s="18" t="s">
        <v>53</v>
      </c>
      <c r="Q147" s="18">
        <v>7.55</v>
      </c>
      <c r="R147" s="18">
        <v>7.03</v>
      </c>
      <c r="S147" s="19">
        <f t="shared" si="2"/>
        <v>6.8599999999999994</v>
      </c>
    </row>
    <row r="148" spans="1:19">
      <c r="A148" s="22" t="s">
        <v>55</v>
      </c>
      <c r="B148" s="22" t="s">
        <v>50</v>
      </c>
      <c r="C148" s="16" t="s">
        <v>40</v>
      </c>
      <c r="D148" s="18">
        <v>6.59</v>
      </c>
      <c r="E148" s="18">
        <v>6.28</v>
      </c>
      <c r="F148" s="18">
        <v>5.65</v>
      </c>
      <c r="G148" s="18">
        <v>6.23</v>
      </c>
      <c r="H148" s="18" t="s">
        <v>53</v>
      </c>
      <c r="I148" s="18">
        <v>6.11</v>
      </c>
      <c r="J148" s="18">
        <v>4.8899999999999997</v>
      </c>
      <c r="K148" s="18" t="s">
        <v>53</v>
      </c>
      <c r="L148" s="18">
        <v>5.96</v>
      </c>
      <c r="M148" s="18">
        <v>6.44</v>
      </c>
      <c r="N148" s="18">
        <v>6.22</v>
      </c>
      <c r="O148" s="18">
        <v>5.86</v>
      </c>
      <c r="P148" s="18" t="s">
        <v>53</v>
      </c>
      <c r="Q148" s="18">
        <v>6.74</v>
      </c>
      <c r="R148" s="18">
        <v>6.31</v>
      </c>
      <c r="S148" s="19">
        <f t="shared" si="2"/>
        <v>6.1066666666666665</v>
      </c>
    </row>
    <row r="149" spans="1:19">
      <c r="A149" s="22" t="s">
        <v>55</v>
      </c>
      <c r="B149" s="22" t="s">
        <v>50</v>
      </c>
      <c r="C149" s="24" t="s">
        <v>56</v>
      </c>
      <c r="D149" s="25">
        <v>5.26</v>
      </c>
      <c r="E149" s="18">
        <v>4.7</v>
      </c>
      <c r="F149" s="18">
        <v>4.6900000000000004</v>
      </c>
      <c r="G149" s="18">
        <v>5.34</v>
      </c>
      <c r="H149" s="18" t="s">
        <v>53</v>
      </c>
      <c r="I149" s="25">
        <v>5.78</v>
      </c>
      <c r="J149" s="18">
        <v>4.8899999999999997</v>
      </c>
      <c r="K149" s="18" t="s">
        <v>53</v>
      </c>
      <c r="L149" s="25">
        <v>5.1100000000000003</v>
      </c>
      <c r="M149" s="18">
        <v>6.02</v>
      </c>
      <c r="N149" s="18">
        <v>4.71</v>
      </c>
      <c r="O149" s="25">
        <v>5.41</v>
      </c>
      <c r="P149" s="18" t="s">
        <v>53</v>
      </c>
      <c r="Q149" s="25">
        <v>5.41</v>
      </c>
      <c r="R149" s="25">
        <v>4.71</v>
      </c>
      <c r="S149" s="19">
        <f t="shared" si="2"/>
        <v>5.1691666666666674</v>
      </c>
    </row>
    <row r="150" spans="1:19">
      <c r="A150" s="22" t="s">
        <v>55</v>
      </c>
      <c r="B150" s="22" t="s">
        <v>51</v>
      </c>
      <c r="C150" s="24" t="s">
        <v>37</v>
      </c>
      <c r="D150" s="25">
        <v>5.23</v>
      </c>
      <c r="E150" s="18">
        <v>4.68</v>
      </c>
      <c r="F150" s="18">
        <v>4.53</v>
      </c>
      <c r="G150" s="18">
        <v>4.3</v>
      </c>
      <c r="H150" s="18" t="s">
        <v>53</v>
      </c>
      <c r="I150" s="25">
        <v>4.5199999999999996</v>
      </c>
      <c r="J150" s="25">
        <v>3.76</v>
      </c>
      <c r="K150" s="18" t="s">
        <v>53</v>
      </c>
      <c r="L150" s="26" t="s">
        <v>57</v>
      </c>
      <c r="M150" s="18">
        <v>4.09</v>
      </c>
      <c r="N150" s="18">
        <v>3.92</v>
      </c>
      <c r="O150" s="25">
        <v>4.37</v>
      </c>
      <c r="P150" s="18" t="s">
        <v>53</v>
      </c>
      <c r="Q150" s="18">
        <v>4.2</v>
      </c>
      <c r="R150" s="25">
        <v>4.32</v>
      </c>
      <c r="S150" s="19">
        <f t="shared" si="2"/>
        <v>4.3563636363636364</v>
      </c>
    </row>
    <row r="151" spans="1:19">
      <c r="A151" s="22" t="s">
        <v>55</v>
      </c>
      <c r="B151" s="22" t="s">
        <v>51</v>
      </c>
      <c r="C151" s="24" t="s">
        <v>38</v>
      </c>
      <c r="D151" s="25">
        <v>3.36</v>
      </c>
      <c r="E151" s="18">
        <v>3.24</v>
      </c>
      <c r="F151" s="18">
        <v>3.21</v>
      </c>
      <c r="G151" s="18">
        <v>3.43</v>
      </c>
      <c r="H151" s="18" t="s">
        <v>53</v>
      </c>
      <c r="I151" s="25">
        <v>3.06</v>
      </c>
      <c r="J151" s="25">
        <v>2.97</v>
      </c>
      <c r="K151" s="18" t="s">
        <v>53</v>
      </c>
      <c r="L151" s="26" t="s">
        <v>57</v>
      </c>
      <c r="M151" s="18">
        <v>3.19</v>
      </c>
      <c r="N151" s="18">
        <v>2.74</v>
      </c>
      <c r="O151" s="18">
        <v>3.09</v>
      </c>
      <c r="P151" s="18" t="s">
        <v>53</v>
      </c>
      <c r="Q151" s="18">
        <v>3.35</v>
      </c>
      <c r="R151" s="25">
        <v>3.23</v>
      </c>
      <c r="S151" s="19">
        <f t="shared" si="2"/>
        <v>3.17</v>
      </c>
    </row>
    <row r="152" spans="1:19">
      <c r="A152" s="22" t="s">
        <v>55</v>
      </c>
      <c r="B152" s="22" t="s">
        <v>51</v>
      </c>
      <c r="C152" s="24" t="s">
        <v>39</v>
      </c>
      <c r="D152" s="25">
        <v>2.86</v>
      </c>
      <c r="E152" s="18">
        <v>2.97</v>
      </c>
      <c r="F152" s="18">
        <v>2.69</v>
      </c>
      <c r="G152" s="18">
        <v>2.85</v>
      </c>
      <c r="H152" s="18" t="s">
        <v>53</v>
      </c>
      <c r="I152" s="25">
        <v>3.2</v>
      </c>
      <c r="J152" s="25">
        <v>3.04</v>
      </c>
      <c r="K152" s="18" t="s">
        <v>53</v>
      </c>
      <c r="L152" s="26" t="s">
        <v>57</v>
      </c>
      <c r="M152" s="18">
        <v>3.55</v>
      </c>
      <c r="N152" s="18">
        <v>2.52</v>
      </c>
      <c r="O152" s="18">
        <v>2.4500000000000002</v>
      </c>
      <c r="P152" s="18" t="s">
        <v>53</v>
      </c>
      <c r="Q152" s="18">
        <v>2.65</v>
      </c>
      <c r="R152" s="25">
        <v>2.48</v>
      </c>
      <c r="S152" s="19">
        <f t="shared" si="2"/>
        <v>2.8418181818181818</v>
      </c>
    </row>
    <row r="153" spans="1:19">
      <c r="A153" s="22" t="s">
        <v>55</v>
      </c>
      <c r="B153" s="22" t="s">
        <v>51</v>
      </c>
      <c r="C153" s="24" t="s">
        <v>40</v>
      </c>
      <c r="D153" s="25">
        <v>3.07</v>
      </c>
      <c r="E153" s="18">
        <v>2.97</v>
      </c>
      <c r="F153" s="18">
        <v>2.79</v>
      </c>
      <c r="G153" s="18">
        <v>3.28</v>
      </c>
      <c r="H153" s="18" t="s">
        <v>53</v>
      </c>
      <c r="I153" s="25">
        <v>2.91</v>
      </c>
      <c r="J153" s="25">
        <v>2.76</v>
      </c>
      <c r="K153" s="18" t="s">
        <v>53</v>
      </c>
      <c r="L153" s="18">
        <v>2.5</v>
      </c>
      <c r="M153" s="18">
        <v>4.2300000000000004</v>
      </c>
      <c r="N153" s="18">
        <v>2.19</v>
      </c>
      <c r="O153" s="18">
        <v>2.61</v>
      </c>
      <c r="P153" s="18" t="s">
        <v>53</v>
      </c>
      <c r="Q153" s="18">
        <v>2.4700000000000002</v>
      </c>
      <c r="R153" s="25">
        <v>1.88</v>
      </c>
      <c r="S153" s="19">
        <f t="shared" si="2"/>
        <v>2.8050000000000002</v>
      </c>
    </row>
    <row r="154" spans="1:19">
      <c r="A154" s="22" t="s">
        <v>55</v>
      </c>
      <c r="B154" s="22" t="s">
        <v>52</v>
      </c>
      <c r="C154" s="24" t="s">
        <v>37</v>
      </c>
      <c r="D154" s="18">
        <v>2.5</v>
      </c>
      <c r="E154" s="18">
        <v>2.68</v>
      </c>
      <c r="F154" s="18">
        <v>2.21</v>
      </c>
      <c r="G154" s="18">
        <v>2.58</v>
      </c>
      <c r="H154" s="18" t="s">
        <v>53</v>
      </c>
      <c r="I154" s="18">
        <v>2.3199999999999998</v>
      </c>
      <c r="J154" s="18">
        <v>2.2200000000000002</v>
      </c>
      <c r="K154" s="18" t="s">
        <v>53</v>
      </c>
      <c r="L154" s="18">
        <v>2.2599999999999998</v>
      </c>
      <c r="M154" s="18">
        <v>3.04</v>
      </c>
      <c r="N154" s="18">
        <v>2.13</v>
      </c>
      <c r="O154" s="18">
        <v>2.5299999999999998</v>
      </c>
      <c r="P154" s="18" t="s">
        <v>53</v>
      </c>
      <c r="Q154" s="18">
        <v>1.94</v>
      </c>
      <c r="R154" s="18">
        <v>2.67</v>
      </c>
      <c r="S154" s="19">
        <f t="shared" si="2"/>
        <v>2.4233333333333333</v>
      </c>
    </row>
    <row r="155" spans="1:19">
      <c r="A155" s="22" t="s">
        <v>55</v>
      </c>
      <c r="B155" s="22" t="s">
        <v>52</v>
      </c>
      <c r="C155" s="24" t="s">
        <v>38</v>
      </c>
      <c r="D155" s="18">
        <v>2.87</v>
      </c>
      <c r="E155" s="18">
        <v>3.13</v>
      </c>
      <c r="F155" s="18">
        <v>2.94</v>
      </c>
      <c r="G155" s="18">
        <v>3.06</v>
      </c>
      <c r="H155" s="18" t="s">
        <v>53</v>
      </c>
      <c r="I155" s="18">
        <v>3.13</v>
      </c>
      <c r="J155" s="18">
        <v>2.96</v>
      </c>
      <c r="K155" s="18" t="s">
        <v>53</v>
      </c>
      <c r="L155" s="18">
        <v>3.01</v>
      </c>
      <c r="M155" s="18">
        <v>4.46</v>
      </c>
      <c r="N155" s="18">
        <v>2.58</v>
      </c>
      <c r="O155" s="18">
        <v>2.6</v>
      </c>
      <c r="P155" s="18" t="s">
        <v>53</v>
      </c>
      <c r="Q155" s="18">
        <v>2.19</v>
      </c>
      <c r="R155" s="18">
        <v>2.31</v>
      </c>
      <c r="S155" s="19">
        <f t="shared" si="2"/>
        <v>2.936666666666667</v>
      </c>
    </row>
    <row r="156" spans="1:19">
      <c r="A156" s="22" t="s">
        <v>55</v>
      </c>
      <c r="B156" s="22" t="s">
        <v>52</v>
      </c>
      <c r="C156" s="24" t="s">
        <v>39</v>
      </c>
      <c r="D156" s="18">
        <v>3.2</v>
      </c>
      <c r="E156" s="18">
        <v>3.34</v>
      </c>
      <c r="F156" s="18">
        <v>3.14</v>
      </c>
      <c r="G156" s="18">
        <v>3.51</v>
      </c>
      <c r="H156" s="18" t="s">
        <v>53</v>
      </c>
      <c r="I156" s="18">
        <v>3.2</v>
      </c>
      <c r="J156" s="18">
        <v>2.67</v>
      </c>
      <c r="K156" s="18" t="s">
        <v>53</v>
      </c>
      <c r="L156" s="18">
        <v>2.94</v>
      </c>
      <c r="M156" s="18">
        <v>4.3600000000000003</v>
      </c>
      <c r="N156" s="18">
        <v>2.9</v>
      </c>
      <c r="O156" s="18">
        <v>2.68</v>
      </c>
      <c r="P156" s="18" t="s">
        <v>53</v>
      </c>
      <c r="Q156" s="18">
        <v>2.75</v>
      </c>
      <c r="R156" s="18">
        <v>2.66</v>
      </c>
      <c r="S156" s="19">
        <f t="shared" si="2"/>
        <v>3.1124999999999994</v>
      </c>
    </row>
    <row r="157" spans="1:19">
      <c r="A157" s="22" t="s">
        <v>55</v>
      </c>
      <c r="B157" s="22" t="s">
        <v>52</v>
      </c>
      <c r="C157" s="24" t="s">
        <v>40</v>
      </c>
      <c r="D157" s="18" t="s">
        <v>53</v>
      </c>
      <c r="E157" s="18" t="s">
        <v>53</v>
      </c>
      <c r="F157" s="18" t="s">
        <v>53</v>
      </c>
      <c r="G157" s="18" t="s">
        <v>53</v>
      </c>
      <c r="H157" s="18" t="s">
        <v>53</v>
      </c>
      <c r="I157" s="18" t="s">
        <v>53</v>
      </c>
      <c r="J157" s="18" t="s">
        <v>53</v>
      </c>
      <c r="K157" s="18" t="s">
        <v>53</v>
      </c>
      <c r="L157" s="18" t="s">
        <v>53</v>
      </c>
      <c r="M157" s="18" t="s">
        <v>53</v>
      </c>
      <c r="N157" s="18" t="s">
        <v>53</v>
      </c>
      <c r="O157" s="18" t="s">
        <v>53</v>
      </c>
      <c r="P157" s="18" t="s">
        <v>53</v>
      </c>
      <c r="Q157" s="18" t="s">
        <v>53</v>
      </c>
      <c r="R157" s="18" t="s">
        <v>53</v>
      </c>
      <c r="S157" s="19" t="e">
        <f t="shared" si="2"/>
        <v>#DIV/0!</v>
      </c>
    </row>
    <row r="158" spans="1:19">
      <c r="A158" s="22" t="s">
        <v>58</v>
      </c>
      <c r="B158" s="22" t="s">
        <v>36</v>
      </c>
      <c r="C158" s="24" t="s">
        <v>37</v>
      </c>
      <c r="D158" s="18" t="s">
        <v>53</v>
      </c>
      <c r="E158" s="18" t="s">
        <v>53</v>
      </c>
      <c r="F158" s="18" t="s">
        <v>53</v>
      </c>
      <c r="G158" s="18" t="s">
        <v>53</v>
      </c>
      <c r="H158" s="18" t="s">
        <v>53</v>
      </c>
      <c r="I158" s="18" t="s">
        <v>53</v>
      </c>
      <c r="J158" s="18" t="s">
        <v>53</v>
      </c>
      <c r="K158" s="18" t="s">
        <v>53</v>
      </c>
      <c r="L158" s="18" t="s">
        <v>53</v>
      </c>
      <c r="M158" s="18" t="s">
        <v>53</v>
      </c>
      <c r="N158" s="18" t="s">
        <v>53</v>
      </c>
      <c r="O158" s="18" t="s">
        <v>53</v>
      </c>
      <c r="P158" s="18" t="s">
        <v>53</v>
      </c>
      <c r="Q158" s="18" t="s">
        <v>53</v>
      </c>
      <c r="R158" s="18" t="s">
        <v>53</v>
      </c>
      <c r="S158" s="19" t="e">
        <f t="shared" si="2"/>
        <v>#DIV/0!</v>
      </c>
    </row>
    <row r="159" spans="1:19">
      <c r="A159" s="22" t="s">
        <v>58</v>
      </c>
      <c r="B159" s="22" t="s">
        <v>36</v>
      </c>
      <c r="C159" s="24" t="s">
        <v>38</v>
      </c>
      <c r="D159" s="18">
        <v>3.18</v>
      </c>
      <c r="E159" s="18">
        <v>3.52</v>
      </c>
      <c r="F159" s="18">
        <v>3.32</v>
      </c>
      <c r="G159" s="18">
        <v>3.38</v>
      </c>
      <c r="H159" s="18" t="s">
        <v>53</v>
      </c>
      <c r="I159" s="18">
        <v>3.39</v>
      </c>
      <c r="J159" s="18">
        <v>2.71</v>
      </c>
      <c r="K159" s="18" t="s">
        <v>53</v>
      </c>
      <c r="L159" s="18">
        <v>2.97</v>
      </c>
      <c r="M159" s="18">
        <v>4.59</v>
      </c>
      <c r="N159" s="18">
        <v>2.79</v>
      </c>
      <c r="O159" s="18">
        <v>3.15</v>
      </c>
      <c r="P159" s="18" t="s">
        <v>53</v>
      </c>
      <c r="Q159" s="18">
        <v>3.47</v>
      </c>
      <c r="R159" s="18">
        <v>2.92</v>
      </c>
      <c r="S159" s="19">
        <f t="shared" si="2"/>
        <v>3.2825000000000002</v>
      </c>
    </row>
    <row r="160" spans="1:19">
      <c r="A160" s="22" t="s">
        <v>58</v>
      </c>
      <c r="B160" s="22" t="s">
        <v>36</v>
      </c>
      <c r="C160" s="24" t="s">
        <v>39</v>
      </c>
      <c r="D160" s="18">
        <v>3.28</v>
      </c>
      <c r="E160" s="18">
        <v>3.3</v>
      </c>
      <c r="F160" s="18">
        <v>3.05</v>
      </c>
      <c r="G160" s="18">
        <v>3.3</v>
      </c>
      <c r="H160" s="18" t="s">
        <v>53</v>
      </c>
      <c r="I160" s="18">
        <v>2.86</v>
      </c>
      <c r="J160" s="18">
        <v>3.06</v>
      </c>
      <c r="K160" s="18" t="s">
        <v>53</v>
      </c>
      <c r="L160" s="18">
        <v>2.76</v>
      </c>
      <c r="M160" s="18">
        <v>4.59</v>
      </c>
      <c r="N160" s="18">
        <v>2.87</v>
      </c>
      <c r="O160" s="18">
        <v>2.6</v>
      </c>
      <c r="P160" s="18" t="s">
        <v>53</v>
      </c>
      <c r="Q160" s="18">
        <v>2.96</v>
      </c>
      <c r="R160" s="18">
        <v>2.92</v>
      </c>
      <c r="S160" s="19">
        <f t="shared" si="2"/>
        <v>3.1291666666666669</v>
      </c>
    </row>
    <row r="161" spans="1:19">
      <c r="A161" s="22" t="s">
        <v>58</v>
      </c>
      <c r="B161" s="22" t="s">
        <v>36</v>
      </c>
      <c r="C161" s="24" t="s">
        <v>40</v>
      </c>
      <c r="D161" s="18">
        <v>3.83</v>
      </c>
      <c r="E161" s="18">
        <v>4.2300000000000004</v>
      </c>
      <c r="F161" s="18">
        <v>3.84</v>
      </c>
      <c r="G161" s="18">
        <v>4.22</v>
      </c>
      <c r="H161" s="18" t="s">
        <v>53</v>
      </c>
      <c r="I161" s="18">
        <v>4.04</v>
      </c>
      <c r="J161" s="18">
        <v>3.99</v>
      </c>
      <c r="K161" s="18" t="s">
        <v>53</v>
      </c>
      <c r="L161" s="18">
        <v>3.6</v>
      </c>
      <c r="M161" s="18">
        <v>4.74</v>
      </c>
      <c r="N161" s="18">
        <v>2.85</v>
      </c>
      <c r="O161" s="18">
        <v>3.02</v>
      </c>
      <c r="P161" s="18" t="s">
        <v>53</v>
      </c>
      <c r="Q161" s="18">
        <v>3.2</v>
      </c>
      <c r="R161" s="18">
        <v>3.06</v>
      </c>
      <c r="S161" s="19">
        <f t="shared" si="2"/>
        <v>3.7183333333333342</v>
      </c>
    </row>
    <row r="162" spans="1:19">
      <c r="A162" s="22" t="s">
        <v>58</v>
      </c>
      <c r="B162" s="22" t="s">
        <v>36</v>
      </c>
      <c r="C162" s="24" t="s">
        <v>43</v>
      </c>
      <c r="D162" s="18">
        <v>3.56</v>
      </c>
      <c r="E162" s="18">
        <v>3.86</v>
      </c>
      <c r="F162" s="18">
        <v>3.49</v>
      </c>
      <c r="G162" s="18">
        <v>4.16</v>
      </c>
      <c r="H162" s="18" t="s">
        <v>53</v>
      </c>
      <c r="I162" s="18">
        <v>3.98</v>
      </c>
      <c r="J162" s="18">
        <v>3.65</v>
      </c>
      <c r="K162" s="18" t="s">
        <v>53</v>
      </c>
      <c r="L162" s="18">
        <v>3.36</v>
      </c>
      <c r="M162" s="18">
        <v>4.84</v>
      </c>
      <c r="N162" s="18">
        <v>3.55</v>
      </c>
      <c r="O162" s="18">
        <v>2.92</v>
      </c>
      <c r="P162" s="18" t="s">
        <v>53</v>
      </c>
      <c r="Q162" s="18">
        <v>3.44</v>
      </c>
      <c r="R162" s="18">
        <v>2.76</v>
      </c>
      <c r="S162" s="19">
        <f t="shared" si="2"/>
        <v>3.6308333333333329</v>
      </c>
    </row>
    <row r="163" spans="1:19">
      <c r="A163" s="22" t="s">
        <v>58</v>
      </c>
      <c r="B163" s="22" t="s">
        <v>41</v>
      </c>
      <c r="C163" s="24" t="s">
        <v>37</v>
      </c>
      <c r="D163" s="18">
        <v>3.13</v>
      </c>
      <c r="E163" s="18">
        <v>3.87</v>
      </c>
      <c r="F163" s="18">
        <v>3.78</v>
      </c>
      <c r="G163" s="18">
        <v>3.46</v>
      </c>
      <c r="H163" s="18" t="s">
        <v>53</v>
      </c>
      <c r="I163" s="18">
        <v>3.58</v>
      </c>
      <c r="J163" s="18">
        <v>3.25</v>
      </c>
      <c r="K163" s="18" t="s">
        <v>53</v>
      </c>
      <c r="L163" s="18">
        <v>3.03</v>
      </c>
      <c r="M163" s="18">
        <v>4.4400000000000004</v>
      </c>
      <c r="N163" s="18">
        <v>2.84</v>
      </c>
      <c r="O163" s="18">
        <v>2.95</v>
      </c>
      <c r="P163" s="18" t="s">
        <v>53</v>
      </c>
      <c r="Q163" s="18">
        <v>2.95</v>
      </c>
      <c r="R163" s="18">
        <v>2.48</v>
      </c>
      <c r="S163" s="19">
        <f t="shared" si="2"/>
        <v>3.3133333333333339</v>
      </c>
    </row>
    <row r="164" spans="1:19">
      <c r="A164" s="22" t="s">
        <v>58</v>
      </c>
      <c r="B164" s="22" t="s">
        <v>41</v>
      </c>
      <c r="C164" s="24" t="s">
        <v>38</v>
      </c>
      <c r="D164" s="18">
        <v>2.93</v>
      </c>
      <c r="E164" s="18">
        <v>3.19</v>
      </c>
      <c r="F164" s="18">
        <v>2.4900000000000002</v>
      </c>
      <c r="G164" s="18">
        <v>2.87</v>
      </c>
      <c r="H164" s="18" t="s">
        <v>53</v>
      </c>
      <c r="I164" s="18">
        <v>2.89</v>
      </c>
      <c r="J164" s="18">
        <v>2.41</v>
      </c>
      <c r="K164" s="18" t="s">
        <v>53</v>
      </c>
      <c r="L164" s="18">
        <v>2.64</v>
      </c>
      <c r="M164" s="18">
        <v>3</v>
      </c>
      <c r="N164" s="18">
        <v>2.69</v>
      </c>
      <c r="O164" s="18">
        <v>2.5499999999999998</v>
      </c>
      <c r="P164" s="18" t="s">
        <v>53</v>
      </c>
      <c r="Q164" s="18">
        <v>2.92</v>
      </c>
      <c r="R164" s="18">
        <v>2.76</v>
      </c>
      <c r="S164" s="19">
        <f t="shared" si="2"/>
        <v>2.7783333333333338</v>
      </c>
    </row>
    <row r="165" spans="1:19">
      <c r="A165" s="22" t="s">
        <v>58</v>
      </c>
      <c r="B165" s="22" t="s">
        <v>41</v>
      </c>
      <c r="C165" s="24" t="s">
        <v>39</v>
      </c>
      <c r="D165" s="18">
        <v>2.5099999999999998</v>
      </c>
      <c r="E165" s="18">
        <v>2.5</v>
      </c>
      <c r="F165" s="18">
        <v>2.0499999999999998</v>
      </c>
      <c r="G165" s="18">
        <v>2.4300000000000002</v>
      </c>
      <c r="H165" s="18" t="s">
        <v>53</v>
      </c>
      <c r="I165" s="18">
        <v>2.34</v>
      </c>
      <c r="J165" s="18">
        <v>2.36</v>
      </c>
      <c r="K165" s="18" t="s">
        <v>53</v>
      </c>
      <c r="L165" s="18">
        <v>2.2999999999999998</v>
      </c>
      <c r="M165" s="18">
        <v>2.95</v>
      </c>
      <c r="N165" s="18">
        <v>2.4</v>
      </c>
      <c r="O165" s="18">
        <v>2.23</v>
      </c>
      <c r="P165" s="18" t="s">
        <v>53</v>
      </c>
      <c r="Q165" s="18">
        <v>2.74</v>
      </c>
      <c r="R165" s="18">
        <v>2.48</v>
      </c>
      <c r="S165" s="19">
        <f t="shared" si="2"/>
        <v>2.440833333333333</v>
      </c>
    </row>
    <row r="166" spans="1:19">
      <c r="A166" s="22" t="s">
        <v>58</v>
      </c>
      <c r="B166" s="22" t="s">
        <v>41</v>
      </c>
      <c r="C166" s="24" t="s">
        <v>40</v>
      </c>
      <c r="D166" s="18">
        <v>2.78</v>
      </c>
      <c r="E166" s="18">
        <v>2.91</v>
      </c>
      <c r="F166" s="18">
        <v>2.48</v>
      </c>
      <c r="G166" s="18">
        <v>2.4900000000000002</v>
      </c>
      <c r="H166" s="18" t="s">
        <v>53</v>
      </c>
      <c r="I166" s="18">
        <v>2.41</v>
      </c>
      <c r="J166" s="18">
        <v>2.33</v>
      </c>
      <c r="K166" s="18" t="s">
        <v>53</v>
      </c>
      <c r="L166" s="18">
        <v>2.4300000000000002</v>
      </c>
      <c r="M166" s="18">
        <v>2.48</v>
      </c>
      <c r="N166" s="18">
        <v>2.4700000000000002</v>
      </c>
      <c r="O166" s="18">
        <v>2.46</v>
      </c>
      <c r="P166" s="18" t="s">
        <v>53</v>
      </c>
      <c r="Q166" s="18">
        <v>2.48</v>
      </c>
      <c r="R166" s="18">
        <v>2.57</v>
      </c>
      <c r="S166" s="19">
        <f t="shared" si="2"/>
        <v>2.5241666666666669</v>
      </c>
    </row>
    <row r="167" spans="1:19">
      <c r="A167" s="22" t="s">
        <v>58</v>
      </c>
      <c r="B167" s="22" t="s">
        <v>42</v>
      </c>
      <c r="C167" s="24" t="s">
        <v>37</v>
      </c>
      <c r="D167" s="18">
        <v>3.47</v>
      </c>
      <c r="E167" s="18">
        <v>3.6</v>
      </c>
      <c r="F167" s="18">
        <v>3.48</v>
      </c>
      <c r="G167" s="18">
        <v>3.73</v>
      </c>
      <c r="H167" s="18" t="s">
        <v>53</v>
      </c>
      <c r="I167" s="18">
        <v>3.31</v>
      </c>
      <c r="J167" s="18">
        <v>2.85</v>
      </c>
      <c r="K167" s="18" t="s">
        <v>53</v>
      </c>
      <c r="L167" s="18">
        <v>3.49</v>
      </c>
      <c r="M167" s="18">
        <v>4.3099999999999996</v>
      </c>
      <c r="N167" s="18">
        <v>3.23</v>
      </c>
      <c r="O167" s="18">
        <v>3.4</v>
      </c>
      <c r="P167" s="18" t="s">
        <v>53</v>
      </c>
      <c r="Q167" s="18">
        <v>3.09</v>
      </c>
      <c r="R167" s="18">
        <v>3.2</v>
      </c>
      <c r="S167" s="19">
        <f t="shared" si="2"/>
        <v>3.4299999999999997</v>
      </c>
    </row>
    <row r="168" spans="1:19">
      <c r="A168" s="22" t="s">
        <v>58</v>
      </c>
      <c r="B168" s="22" t="s">
        <v>42</v>
      </c>
      <c r="C168" s="24" t="s">
        <v>38</v>
      </c>
      <c r="D168" s="18">
        <v>3.62</v>
      </c>
      <c r="E168" s="18">
        <v>3.88</v>
      </c>
      <c r="F168" s="18">
        <v>3.58</v>
      </c>
      <c r="G168" s="18">
        <v>3.59</v>
      </c>
      <c r="H168" s="18" t="s">
        <v>53</v>
      </c>
      <c r="I168" s="18">
        <v>3.68</v>
      </c>
      <c r="J168" s="18">
        <v>3.76</v>
      </c>
      <c r="K168" s="18" t="s">
        <v>53</v>
      </c>
      <c r="L168" s="18">
        <v>3.54</v>
      </c>
      <c r="M168" s="18">
        <v>4.4800000000000004</v>
      </c>
      <c r="N168" s="18">
        <v>3.87</v>
      </c>
      <c r="O168" s="18">
        <v>3.83</v>
      </c>
      <c r="P168" s="18" t="s">
        <v>53</v>
      </c>
      <c r="Q168" s="18">
        <v>3.81</v>
      </c>
      <c r="R168" s="18">
        <v>3.94</v>
      </c>
      <c r="S168" s="19">
        <f t="shared" si="2"/>
        <v>3.7983333333333333</v>
      </c>
    </row>
    <row r="169" spans="1:19">
      <c r="A169" s="22" t="s">
        <v>58</v>
      </c>
      <c r="B169" s="22" t="s">
        <v>42</v>
      </c>
      <c r="C169" s="24" t="s">
        <v>39</v>
      </c>
      <c r="D169" s="18">
        <v>2.63</v>
      </c>
      <c r="E169" s="18">
        <v>3.31</v>
      </c>
      <c r="F169" s="18">
        <v>3.31</v>
      </c>
      <c r="G169" s="18">
        <v>3.06</v>
      </c>
      <c r="H169" s="18" t="s">
        <v>53</v>
      </c>
      <c r="I169" s="18">
        <v>3.33</v>
      </c>
      <c r="J169" s="18">
        <v>2.84</v>
      </c>
      <c r="K169" s="18" t="s">
        <v>53</v>
      </c>
      <c r="L169" s="18">
        <v>3.17</v>
      </c>
      <c r="M169" s="18">
        <v>3.81</v>
      </c>
      <c r="N169" s="18">
        <v>3.36</v>
      </c>
      <c r="O169" s="18">
        <v>3.31</v>
      </c>
      <c r="P169" s="18" t="s">
        <v>53</v>
      </c>
      <c r="Q169" s="18">
        <v>3.68</v>
      </c>
      <c r="R169" s="18">
        <v>3.7</v>
      </c>
      <c r="S169" s="19">
        <f t="shared" si="2"/>
        <v>3.2925</v>
      </c>
    </row>
    <row r="170" spans="1:19">
      <c r="A170" s="22" t="s">
        <v>58</v>
      </c>
      <c r="B170" s="22" t="s">
        <v>42</v>
      </c>
      <c r="C170" s="24" t="s">
        <v>40</v>
      </c>
      <c r="D170" s="25">
        <v>3.03</v>
      </c>
      <c r="E170" s="18">
        <v>3.18</v>
      </c>
      <c r="F170" s="18">
        <v>3.03</v>
      </c>
      <c r="G170" s="18">
        <v>3.18</v>
      </c>
      <c r="H170" s="18" t="s">
        <v>53</v>
      </c>
      <c r="I170" s="18">
        <v>2.9</v>
      </c>
      <c r="J170" s="25">
        <v>3.08</v>
      </c>
      <c r="K170" s="18" t="s">
        <v>53</v>
      </c>
      <c r="L170" s="18">
        <v>2.99</v>
      </c>
      <c r="M170" s="18">
        <v>3.84</v>
      </c>
      <c r="N170" s="18">
        <v>2.75</v>
      </c>
      <c r="O170" s="18">
        <v>3.04</v>
      </c>
      <c r="P170" s="18" t="s">
        <v>53</v>
      </c>
      <c r="Q170" s="18">
        <v>3.65</v>
      </c>
      <c r="R170" s="25">
        <v>3.13</v>
      </c>
      <c r="S170" s="19">
        <f t="shared" si="2"/>
        <v>3.1500000000000004</v>
      </c>
    </row>
    <row r="171" spans="1:19">
      <c r="A171" s="22" t="s">
        <v>58</v>
      </c>
      <c r="B171" s="22" t="s">
        <v>44</v>
      </c>
      <c r="C171" s="24" t="s">
        <v>37</v>
      </c>
      <c r="D171" s="18">
        <v>3.65</v>
      </c>
      <c r="E171" s="18">
        <v>3.41</v>
      </c>
      <c r="F171" s="18">
        <v>3.98</v>
      </c>
      <c r="G171" s="18">
        <v>4.0999999999999996</v>
      </c>
      <c r="H171" s="18" t="s">
        <v>53</v>
      </c>
      <c r="I171" s="18">
        <v>3.65</v>
      </c>
      <c r="J171" s="18">
        <v>3.9</v>
      </c>
      <c r="K171" s="18" t="s">
        <v>53</v>
      </c>
      <c r="L171" s="18">
        <v>4.2300000000000004</v>
      </c>
      <c r="M171" s="18">
        <v>4.29</v>
      </c>
      <c r="N171" s="18">
        <v>4.07</v>
      </c>
      <c r="O171" s="18">
        <v>4.09</v>
      </c>
      <c r="P171" s="18" t="s">
        <v>53</v>
      </c>
      <c r="Q171" s="18">
        <v>4.37</v>
      </c>
      <c r="R171" s="18">
        <v>4.51</v>
      </c>
      <c r="S171" s="19">
        <f t="shared" si="2"/>
        <v>4.020833333333333</v>
      </c>
    </row>
    <row r="172" spans="1:19">
      <c r="A172" s="22" t="s">
        <v>58</v>
      </c>
      <c r="B172" s="22" t="s">
        <v>44</v>
      </c>
      <c r="C172" s="24" t="s">
        <v>38</v>
      </c>
      <c r="D172" s="18">
        <v>5.15</v>
      </c>
      <c r="E172" s="18">
        <v>5.16</v>
      </c>
      <c r="F172" s="18">
        <v>5.2</v>
      </c>
      <c r="G172" s="18">
        <v>5.36</v>
      </c>
      <c r="H172" s="18" t="s">
        <v>53</v>
      </c>
      <c r="I172" s="18">
        <v>5.07</v>
      </c>
      <c r="J172" s="18">
        <v>3.92</v>
      </c>
      <c r="K172" s="18" t="s">
        <v>53</v>
      </c>
      <c r="L172" s="18">
        <v>4.8</v>
      </c>
      <c r="M172" s="18">
        <v>5.38</v>
      </c>
      <c r="N172" s="18">
        <v>5.42</v>
      </c>
      <c r="O172" s="18">
        <v>5.16</v>
      </c>
      <c r="P172" s="18" t="s">
        <v>53</v>
      </c>
      <c r="Q172" s="18">
        <v>5.15</v>
      </c>
      <c r="R172" s="18">
        <v>5.33</v>
      </c>
      <c r="S172" s="19">
        <f t="shared" si="2"/>
        <v>5.0916666666666668</v>
      </c>
    </row>
    <row r="173" spans="1:19">
      <c r="A173" s="22" t="s">
        <v>58</v>
      </c>
      <c r="B173" s="22" t="s">
        <v>44</v>
      </c>
      <c r="C173" s="24" t="s">
        <v>39</v>
      </c>
      <c r="D173" s="18">
        <v>5.2</v>
      </c>
      <c r="E173" s="18">
        <v>5</v>
      </c>
      <c r="F173" s="18">
        <v>5.31</v>
      </c>
      <c r="G173" s="18">
        <v>5.51</v>
      </c>
      <c r="H173" s="18" t="s">
        <v>53</v>
      </c>
      <c r="I173" s="18">
        <v>4.87</v>
      </c>
      <c r="J173" s="18">
        <v>4.63</v>
      </c>
      <c r="K173" s="18" t="s">
        <v>53</v>
      </c>
      <c r="L173" s="18">
        <v>4.91</v>
      </c>
      <c r="M173" s="18">
        <v>5.55</v>
      </c>
      <c r="N173" s="18">
        <v>5.4</v>
      </c>
      <c r="O173" s="18">
        <v>5.14</v>
      </c>
      <c r="P173" s="18" t="s">
        <v>53</v>
      </c>
      <c r="Q173" s="18">
        <v>5.46</v>
      </c>
      <c r="R173" s="18">
        <v>5.45</v>
      </c>
      <c r="S173" s="19">
        <f t="shared" si="2"/>
        <v>5.2024999999999997</v>
      </c>
    </row>
    <row r="174" spans="1:19">
      <c r="A174" s="22" t="s">
        <v>58</v>
      </c>
      <c r="B174" s="22" t="s">
        <v>44</v>
      </c>
      <c r="C174" s="24" t="s">
        <v>40</v>
      </c>
      <c r="D174" s="18">
        <v>5.37</v>
      </c>
      <c r="E174" s="18">
        <v>5.14</v>
      </c>
      <c r="F174" s="18">
        <v>5.35</v>
      </c>
      <c r="G174" s="18">
        <v>5.38</v>
      </c>
      <c r="H174" s="18" t="s">
        <v>53</v>
      </c>
      <c r="I174" s="18">
        <v>5.12</v>
      </c>
      <c r="J174" s="18">
        <v>4.96</v>
      </c>
      <c r="K174" s="18" t="s">
        <v>53</v>
      </c>
      <c r="L174" s="18">
        <v>4.91</v>
      </c>
      <c r="M174" s="18">
        <v>5.55</v>
      </c>
      <c r="N174" s="18">
        <v>4.6399999999999997</v>
      </c>
      <c r="O174" s="18">
        <v>4.5</v>
      </c>
      <c r="P174" s="18" t="s">
        <v>53</v>
      </c>
      <c r="Q174" s="18">
        <v>4.76</v>
      </c>
      <c r="R174" s="18">
        <v>5.15</v>
      </c>
      <c r="S174" s="19">
        <f t="shared" si="2"/>
        <v>5.0691666666666668</v>
      </c>
    </row>
    <row r="175" spans="1:19">
      <c r="A175" s="22" t="s">
        <v>58</v>
      </c>
      <c r="B175" s="22" t="s">
        <v>45</v>
      </c>
      <c r="C175" s="24" t="s">
        <v>37</v>
      </c>
      <c r="D175" s="18">
        <v>5.01</v>
      </c>
      <c r="E175" s="18">
        <v>4.74</v>
      </c>
      <c r="F175" s="18">
        <v>5.35</v>
      </c>
      <c r="G175" s="18">
        <v>5.08</v>
      </c>
      <c r="H175" s="18" t="s">
        <v>53</v>
      </c>
      <c r="I175" s="18">
        <v>5</v>
      </c>
      <c r="J175" s="18">
        <v>4.79</v>
      </c>
      <c r="K175" s="18" t="s">
        <v>53</v>
      </c>
      <c r="L175" s="18">
        <v>5.04</v>
      </c>
      <c r="M175" s="18">
        <v>5.97</v>
      </c>
      <c r="N175" s="18">
        <v>5.34</v>
      </c>
      <c r="O175" s="18">
        <v>4.76</v>
      </c>
      <c r="P175" s="18" t="s">
        <v>53</v>
      </c>
      <c r="Q175" s="18">
        <v>5.25</v>
      </c>
      <c r="R175" s="18">
        <v>5.34</v>
      </c>
      <c r="S175" s="19">
        <f t="shared" si="2"/>
        <v>5.1391666666666653</v>
      </c>
    </row>
    <row r="176" spans="1:19">
      <c r="A176" s="22" t="s">
        <v>58</v>
      </c>
      <c r="B176" s="22" t="s">
        <v>45</v>
      </c>
      <c r="C176" s="24" t="s">
        <v>38</v>
      </c>
      <c r="D176" s="18">
        <v>5.0999999999999996</v>
      </c>
      <c r="E176" s="18">
        <v>4.7</v>
      </c>
      <c r="F176" s="18">
        <v>4.9800000000000004</v>
      </c>
      <c r="G176" s="18">
        <v>5.26</v>
      </c>
      <c r="H176" s="18" t="s">
        <v>53</v>
      </c>
      <c r="I176" s="18">
        <v>4.72</v>
      </c>
      <c r="J176" s="18">
        <v>4.66</v>
      </c>
      <c r="K176" s="18" t="s">
        <v>53</v>
      </c>
      <c r="L176" s="18">
        <v>4.8600000000000003</v>
      </c>
      <c r="M176" s="18">
        <v>5.17</v>
      </c>
      <c r="N176" s="18">
        <v>5.03</v>
      </c>
      <c r="O176" s="18">
        <v>4.76</v>
      </c>
      <c r="P176" s="18" t="s">
        <v>53</v>
      </c>
      <c r="Q176" s="18">
        <v>5.13</v>
      </c>
      <c r="R176" s="18">
        <v>5.4</v>
      </c>
      <c r="S176" s="19">
        <f t="shared" si="2"/>
        <v>4.9808333333333339</v>
      </c>
    </row>
    <row r="177" spans="1:19">
      <c r="A177" s="22" t="s">
        <v>58</v>
      </c>
      <c r="B177" s="22" t="s">
        <v>45</v>
      </c>
      <c r="C177" s="24" t="s">
        <v>39</v>
      </c>
      <c r="D177" s="18">
        <v>5.0199999999999996</v>
      </c>
      <c r="E177" s="18">
        <v>5.28</v>
      </c>
      <c r="F177" s="18">
        <v>5.16</v>
      </c>
      <c r="G177" s="18">
        <v>5.87</v>
      </c>
      <c r="H177" s="18" t="s">
        <v>53</v>
      </c>
      <c r="I177" s="18">
        <v>5.27</v>
      </c>
      <c r="J177" s="18">
        <v>5.38</v>
      </c>
      <c r="K177" s="18" t="s">
        <v>53</v>
      </c>
      <c r="L177" s="18">
        <v>5.52</v>
      </c>
      <c r="M177" s="18">
        <v>6.42</v>
      </c>
      <c r="N177" s="18">
        <v>5.91</v>
      </c>
      <c r="O177" s="18">
        <v>5.05</v>
      </c>
      <c r="P177" s="18" t="s">
        <v>53</v>
      </c>
      <c r="Q177" s="18">
        <v>5.01</v>
      </c>
      <c r="R177" s="18">
        <v>5.61</v>
      </c>
      <c r="S177" s="19">
        <f t="shared" si="2"/>
        <v>5.458333333333333</v>
      </c>
    </row>
    <row r="178" spans="1:19">
      <c r="A178" s="22" t="s">
        <v>58</v>
      </c>
      <c r="B178" s="22" t="s">
        <v>45</v>
      </c>
      <c r="C178" s="24" t="s">
        <v>40</v>
      </c>
      <c r="D178" s="18">
        <v>6.76</v>
      </c>
      <c r="E178" s="18">
        <v>6.51</v>
      </c>
      <c r="F178" s="18">
        <v>7.3</v>
      </c>
      <c r="G178" s="18">
        <v>7.08</v>
      </c>
      <c r="H178" s="18" t="s">
        <v>53</v>
      </c>
      <c r="I178" s="18">
        <v>7.07</v>
      </c>
      <c r="J178" s="18">
        <v>6.4</v>
      </c>
      <c r="K178" s="18" t="s">
        <v>53</v>
      </c>
      <c r="L178" s="18">
        <v>7.67</v>
      </c>
      <c r="M178" s="18">
        <v>7.2</v>
      </c>
      <c r="N178" s="18">
        <v>7.14</v>
      </c>
      <c r="O178" s="18">
        <v>6.84</v>
      </c>
      <c r="P178" s="18" t="s">
        <v>53</v>
      </c>
      <c r="Q178" s="18">
        <v>6.61</v>
      </c>
      <c r="R178" s="18">
        <v>6.61</v>
      </c>
      <c r="S178" s="19">
        <f t="shared" si="2"/>
        <v>6.9325000000000001</v>
      </c>
    </row>
    <row r="179" spans="1:19">
      <c r="A179" s="22" t="s">
        <v>58</v>
      </c>
      <c r="B179" s="22" t="s">
        <v>45</v>
      </c>
      <c r="C179" s="24" t="s">
        <v>43</v>
      </c>
      <c r="D179" s="18">
        <v>7.86</v>
      </c>
      <c r="E179" s="18">
        <v>7.52</v>
      </c>
      <c r="F179" s="18">
        <v>7.77</v>
      </c>
      <c r="G179" s="18">
        <v>8.3699999999999992</v>
      </c>
      <c r="H179" s="18" t="s">
        <v>53</v>
      </c>
      <c r="I179" s="18">
        <v>7.9</v>
      </c>
      <c r="J179" s="18">
        <v>7.53</v>
      </c>
      <c r="K179" s="18" t="s">
        <v>53</v>
      </c>
      <c r="L179" s="18">
        <v>7.93</v>
      </c>
      <c r="M179" s="18">
        <v>7.55</v>
      </c>
      <c r="N179" s="18">
        <v>7.94</v>
      </c>
      <c r="O179" s="18">
        <v>7.22</v>
      </c>
      <c r="P179" s="18" t="s">
        <v>53</v>
      </c>
      <c r="Q179" s="18">
        <v>7.23</v>
      </c>
      <c r="R179" s="18">
        <v>7.78</v>
      </c>
      <c r="S179" s="19">
        <f t="shared" si="2"/>
        <v>7.7166666666666659</v>
      </c>
    </row>
    <row r="180" spans="1:19">
      <c r="A180" s="22" t="s">
        <v>58</v>
      </c>
      <c r="B180" s="22" t="s">
        <v>46</v>
      </c>
      <c r="C180" s="24" t="s">
        <v>37</v>
      </c>
      <c r="D180" s="18">
        <v>8.42</v>
      </c>
      <c r="E180" s="18">
        <v>8.26</v>
      </c>
      <c r="F180" s="18">
        <v>8.27</v>
      </c>
      <c r="G180" s="18">
        <v>9.31</v>
      </c>
      <c r="H180" s="18" t="s">
        <v>53</v>
      </c>
      <c r="I180" s="18">
        <v>8.1</v>
      </c>
      <c r="J180" s="18">
        <v>7.85</v>
      </c>
      <c r="K180" s="18" t="s">
        <v>53</v>
      </c>
      <c r="L180" s="18">
        <v>8.52</v>
      </c>
      <c r="M180" s="18">
        <v>8.44</v>
      </c>
      <c r="N180" s="18">
        <v>7.88</v>
      </c>
      <c r="O180" s="18">
        <v>8.1</v>
      </c>
      <c r="P180" s="18" t="s">
        <v>53</v>
      </c>
      <c r="Q180" s="18">
        <v>8.08</v>
      </c>
      <c r="R180" s="18">
        <v>8.2899999999999991</v>
      </c>
      <c r="S180" s="19">
        <f t="shared" si="2"/>
        <v>8.2933333333333312</v>
      </c>
    </row>
    <row r="181" spans="1:19">
      <c r="A181" s="22" t="s">
        <v>58</v>
      </c>
      <c r="B181" s="22" t="s">
        <v>46</v>
      </c>
      <c r="C181" s="24" t="s">
        <v>38</v>
      </c>
      <c r="D181" s="18">
        <v>8.42</v>
      </c>
      <c r="E181" s="18">
        <v>8.2200000000000006</v>
      </c>
      <c r="F181" s="18">
        <v>8.23</v>
      </c>
      <c r="G181" s="18">
        <v>9.1</v>
      </c>
      <c r="H181" s="18" t="s">
        <v>53</v>
      </c>
      <c r="I181" s="18">
        <v>7.78</v>
      </c>
      <c r="J181" s="18">
        <v>7.85</v>
      </c>
      <c r="K181" s="18" t="s">
        <v>53</v>
      </c>
      <c r="L181" s="18">
        <v>8.4</v>
      </c>
      <c r="M181" s="18">
        <v>8.49</v>
      </c>
      <c r="N181" s="18">
        <v>8.4</v>
      </c>
      <c r="O181" s="18">
        <v>8.59</v>
      </c>
      <c r="P181" s="18" t="s">
        <v>53</v>
      </c>
      <c r="Q181" s="18">
        <v>8.35</v>
      </c>
      <c r="R181" s="18">
        <v>9.0299999999999994</v>
      </c>
      <c r="S181" s="19">
        <f t="shared" si="2"/>
        <v>8.4049999999999994</v>
      </c>
    </row>
    <row r="182" spans="1:19">
      <c r="A182" s="22" t="s">
        <v>58</v>
      </c>
      <c r="B182" s="22" t="s">
        <v>46</v>
      </c>
      <c r="C182" s="24" t="s">
        <v>39</v>
      </c>
      <c r="D182" s="18">
        <v>8.48</v>
      </c>
      <c r="E182" s="18">
        <v>8.33</v>
      </c>
      <c r="F182" s="18">
        <v>8.69</v>
      </c>
      <c r="G182" s="18">
        <v>9.31</v>
      </c>
      <c r="H182" s="18" t="s">
        <v>53</v>
      </c>
      <c r="I182" s="18">
        <v>8.1</v>
      </c>
      <c r="J182" s="18">
        <v>8.1</v>
      </c>
      <c r="K182" s="18" t="s">
        <v>53</v>
      </c>
      <c r="L182" s="18">
        <v>8.4600000000000009</v>
      </c>
      <c r="M182" s="18">
        <v>8.6199999999999992</v>
      </c>
      <c r="N182" s="18">
        <v>8.1</v>
      </c>
      <c r="O182" s="18">
        <v>8.51</v>
      </c>
      <c r="P182" s="18" t="s">
        <v>53</v>
      </c>
      <c r="Q182" s="18">
        <v>8.2899999999999991</v>
      </c>
      <c r="R182" s="18">
        <v>9.27</v>
      </c>
      <c r="S182" s="19">
        <f t="shared" si="2"/>
        <v>8.5216666666666665</v>
      </c>
    </row>
    <row r="183" spans="1:19">
      <c r="A183" s="22" t="s">
        <v>58</v>
      </c>
      <c r="B183" s="22" t="s">
        <v>46</v>
      </c>
      <c r="C183" s="24" t="s">
        <v>40</v>
      </c>
      <c r="D183" s="18">
        <v>8.7899999999999991</v>
      </c>
      <c r="E183" s="18">
        <v>8.74</v>
      </c>
      <c r="F183" s="18">
        <v>8.64</v>
      </c>
      <c r="G183" s="18">
        <v>9.52</v>
      </c>
      <c r="H183" s="18" t="s">
        <v>53</v>
      </c>
      <c r="I183" s="18">
        <v>8.1</v>
      </c>
      <c r="J183" s="18">
        <v>8.2200000000000006</v>
      </c>
      <c r="K183" s="18" t="s">
        <v>53</v>
      </c>
      <c r="L183" s="18">
        <v>8.68</v>
      </c>
      <c r="M183" s="18">
        <v>8.56</v>
      </c>
      <c r="N183" s="18">
        <v>8.49</v>
      </c>
      <c r="O183" s="18">
        <v>8.83</v>
      </c>
      <c r="P183" s="18" t="s">
        <v>53</v>
      </c>
      <c r="Q183" s="18">
        <v>8.52</v>
      </c>
      <c r="R183" s="18">
        <v>9.3800000000000008</v>
      </c>
      <c r="S183" s="19">
        <f t="shared" si="2"/>
        <v>8.7058333333333326</v>
      </c>
    </row>
    <row r="184" spans="1:19">
      <c r="A184" s="22" t="s">
        <v>58</v>
      </c>
      <c r="B184" s="22" t="s">
        <v>47</v>
      </c>
      <c r="C184" s="24" t="s">
        <v>37</v>
      </c>
      <c r="D184" s="18">
        <v>8.81</v>
      </c>
      <c r="E184" s="18">
        <v>8.44</v>
      </c>
      <c r="F184" s="18">
        <v>8.5299999999999994</v>
      </c>
      <c r="G184" s="18">
        <v>9.31</v>
      </c>
      <c r="H184" s="18" t="s">
        <v>53</v>
      </c>
      <c r="I184" s="18">
        <v>8.16</v>
      </c>
      <c r="J184" s="18">
        <v>8.1300000000000008</v>
      </c>
      <c r="K184" s="18" t="s">
        <v>53</v>
      </c>
      <c r="L184" s="18">
        <v>8.8000000000000007</v>
      </c>
      <c r="M184" s="18">
        <v>8.59</v>
      </c>
      <c r="N184" s="18">
        <v>8.73</v>
      </c>
      <c r="O184" s="18">
        <v>8.59</v>
      </c>
      <c r="P184" s="18" t="s">
        <v>53</v>
      </c>
      <c r="Q184" s="18">
        <v>9.0299999999999994</v>
      </c>
      <c r="R184" s="18">
        <v>9.3800000000000008</v>
      </c>
      <c r="S184" s="19">
        <f t="shared" si="2"/>
        <v>8.7083333333333339</v>
      </c>
    </row>
    <row r="185" spans="1:19">
      <c r="A185" s="22" t="s">
        <v>58</v>
      </c>
      <c r="B185" s="22" t="s">
        <v>47</v>
      </c>
      <c r="C185" s="24" t="s">
        <v>38</v>
      </c>
      <c r="D185" s="18">
        <v>8.6300000000000008</v>
      </c>
      <c r="E185" s="18">
        <v>8.35</v>
      </c>
      <c r="F185" s="18">
        <v>8.5299999999999994</v>
      </c>
      <c r="G185" s="18">
        <v>8.6999999999999993</v>
      </c>
      <c r="H185" s="18" t="s">
        <v>53</v>
      </c>
      <c r="I185" s="18">
        <v>8.1</v>
      </c>
      <c r="J185" s="18">
        <v>7.97</v>
      </c>
      <c r="K185" s="18" t="s">
        <v>53</v>
      </c>
      <c r="L185" s="18">
        <v>8.8000000000000007</v>
      </c>
      <c r="M185" s="18">
        <v>8.65</v>
      </c>
      <c r="N185" s="18">
        <v>8.7200000000000006</v>
      </c>
      <c r="O185" s="18">
        <v>8.51</v>
      </c>
      <c r="P185" s="18" t="s">
        <v>53</v>
      </c>
      <c r="Q185" s="18">
        <v>8.9700000000000006</v>
      </c>
      <c r="R185" s="18">
        <v>9.3800000000000008</v>
      </c>
      <c r="S185" s="19">
        <f t="shared" si="2"/>
        <v>8.6091666666666669</v>
      </c>
    </row>
    <row r="186" spans="1:19">
      <c r="A186" s="22" t="s">
        <v>58</v>
      </c>
      <c r="B186" s="22" t="s">
        <v>47</v>
      </c>
      <c r="C186" s="24" t="s">
        <v>39</v>
      </c>
      <c r="D186" s="18">
        <v>8.74</v>
      </c>
      <c r="E186" s="18">
        <v>8.4600000000000009</v>
      </c>
      <c r="F186" s="18">
        <v>8.3699999999999992</v>
      </c>
      <c r="G186" s="18">
        <v>8.52</v>
      </c>
      <c r="H186" s="18" t="s">
        <v>53</v>
      </c>
      <c r="I186" s="18">
        <v>8.1</v>
      </c>
      <c r="J186" s="18">
        <v>8.2200000000000006</v>
      </c>
      <c r="K186" s="18" t="s">
        <v>53</v>
      </c>
      <c r="L186" s="18">
        <v>8.8000000000000007</v>
      </c>
      <c r="M186" s="18">
        <v>8.58</v>
      </c>
      <c r="N186" s="18">
        <v>9.14</v>
      </c>
      <c r="O186" s="18">
        <v>8.81</v>
      </c>
      <c r="P186" s="18" t="s">
        <v>53</v>
      </c>
      <c r="Q186" s="18">
        <v>8.9700000000000006</v>
      </c>
      <c r="R186" s="18">
        <v>9.25</v>
      </c>
      <c r="S186" s="19">
        <f t="shared" si="2"/>
        <v>8.663333333333334</v>
      </c>
    </row>
    <row r="187" spans="1:19">
      <c r="A187" s="22" t="s">
        <v>58</v>
      </c>
      <c r="B187" s="22" t="s">
        <v>47</v>
      </c>
      <c r="C187" s="24" t="s">
        <v>40</v>
      </c>
      <c r="D187" s="18">
        <v>8.8000000000000007</v>
      </c>
      <c r="E187" s="18">
        <v>8.49</v>
      </c>
      <c r="F187" s="18">
        <v>8.5299999999999994</v>
      </c>
      <c r="G187" s="18">
        <v>9.52</v>
      </c>
      <c r="H187" s="18" t="s">
        <v>53</v>
      </c>
      <c r="I187" s="18">
        <v>8.61</v>
      </c>
      <c r="J187" s="18">
        <v>8.32</v>
      </c>
      <c r="K187" s="18" t="s">
        <v>53</v>
      </c>
      <c r="L187" s="18">
        <v>8.8000000000000007</v>
      </c>
      <c r="M187" s="18">
        <v>9.02</v>
      </c>
      <c r="N187" s="18">
        <v>9.25</v>
      </c>
      <c r="O187" s="18">
        <v>9.1</v>
      </c>
      <c r="P187" s="18" t="s">
        <v>53</v>
      </c>
      <c r="Q187" s="18">
        <v>9.74</v>
      </c>
      <c r="R187" s="18">
        <v>9.59</v>
      </c>
      <c r="S187" s="19">
        <f t="shared" si="2"/>
        <v>8.980833333333333</v>
      </c>
    </row>
    <row r="188" spans="1:19">
      <c r="A188" s="22" t="s">
        <v>58</v>
      </c>
      <c r="B188" s="22" t="s">
        <v>47</v>
      </c>
      <c r="C188" s="24" t="s">
        <v>43</v>
      </c>
      <c r="D188" s="18">
        <v>10</v>
      </c>
      <c r="E188" s="18">
        <v>9.7899999999999991</v>
      </c>
      <c r="F188" s="18">
        <v>9.6199999999999992</v>
      </c>
      <c r="G188" s="18">
        <v>10.76</v>
      </c>
      <c r="H188" s="18" t="s">
        <v>53</v>
      </c>
      <c r="I188" s="18">
        <v>8.98</v>
      </c>
      <c r="J188" s="18">
        <v>9.17</v>
      </c>
      <c r="K188" s="18" t="s">
        <v>53</v>
      </c>
      <c r="L188" s="18">
        <v>9.7100000000000009</v>
      </c>
      <c r="M188" s="18">
        <v>10.45</v>
      </c>
      <c r="N188" s="18">
        <v>9.49</v>
      </c>
      <c r="O188" s="18">
        <v>10.27</v>
      </c>
      <c r="P188" s="18" t="s">
        <v>53</v>
      </c>
      <c r="Q188" s="18">
        <v>10.55</v>
      </c>
      <c r="R188" s="18">
        <v>10.61</v>
      </c>
      <c r="S188" s="19">
        <f t="shared" si="2"/>
        <v>9.9499999999999993</v>
      </c>
    </row>
    <row r="189" spans="1:19">
      <c r="A189" s="22" t="s">
        <v>58</v>
      </c>
      <c r="B189" s="22" t="s">
        <v>48</v>
      </c>
      <c r="C189" s="24" t="s">
        <v>37</v>
      </c>
      <c r="D189" s="18">
        <v>10.84</v>
      </c>
      <c r="E189" s="18">
        <v>10.72</v>
      </c>
      <c r="F189" s="18">
        <v>10.56</v>
      </c>
      <c r="G189" s="18">
        <v>11.92</v>
      </c>
      <c r="H189" s="18" t="s">
        <v>53</v>
      </c>
      <c r="I189" s="18">
        <v>9.7899999999999991</v>
      </c>
      <c r="J189" s="18">
        <v>10.66</v>
      </c>
      <c r="K189" s="18" t="s">
        <v>53</v>
      </c>
      <c r="L189" s="18">
        <v>11.05</v>
      </c>
      <c r="M189" s="18">
        <v>11.28</v>
      </c>
      <c r="N189" s="18">
        <v>11.65</v>
      </c>
      <c r="O189" s="18">
        <v>11.45</v>
      </c>
      <c r="P189" s="18" t="s">
        <v>53</v>
      </c>
      <c r="Q189" s="18">
        <v>10.94</v>
      </c>
      <c r="R189" s="18">
        <v>11.79</v>
      </c>
      <c r="S189" s="19">
        <f t="shared" si="2"/>
        <v>11.054166666666667</v>
      </c>
    </row>
    <row r="190" spans="1:19">
      <c r="A190" s="22" t="s">
        <v>58</v>
      </c>
      <c r="B190" s="22" t="s">
        <v>48</v>
      </c>
      <c r="C190" s="24" t="s">
        <v>38</v>
      </c>
      <c r="D190" s="18">
        <v>10.86</v>
      </c>
      <c r="E190" s="18">
        <v>10.3</v>
      </c>
      <c r="F190" s="18">
        <v>10.95</v>
      </c>
      <c r="G190" s="18">
        <v>11.82</v>
      </c>
      <c r="H190" s="18" t="s">
        <v>53</v>
      </c>
      <c r="I190" s="18">
        <v>10.220000000000001</v>
      </c>
      <c r="J190" s="18">
        <v>10.48</v>
      </c>
      <c r="K190" s="18" t="s">
        <v>53</v>
      </c>
      <c r="L190" s="18">
        <v>11.08</v>
      </c>
      <c r="M190" s="18">
        <v>11.06</v>
      </c>
      <c r="N190" s="18">
        <v>11.93</v>
      </c>
      <c r="O190" s="18">
        <v>12.56</v>
      </c>
      <c r="P190" s="18" t="s">
        <v>53</v>
      </c>
      <c r="Q190" s="18">
        <v>10.92</v>
      </c>
      <c r="R190" s="18">
        <v>12.38</v>
      </c>
      <c r="S190" s="19">
        <f t="shared" si="2"/>
        <v>11.213333333333333</v>
      </c>
    </row>
    <row r="191" spans="1:19">
      <c r="A191" s="22" t="s">
        <v>58</v>
      </c>
      <c r="B191" s="22" t="s">
        <v>48</v>
      </c>
      <c r="C191" s="24" t="s">
        <v>39</v>
      </c>
      <c r="D191" s="18">
        <v>11.02</v>
      </c>
      <c r="E191" s="18">
        <v>10.51</v>
      </c>
      <c r="F191" s="18">
        <v>11.17</v>
      </c>
      <c r="G191" s="18">
        <v>11.98</v>
      </c>
      <c r="H191" s="18" t="s">
        <v>53</v>
      </c>
      <c r="I191" s="18">
        <v>9.44</v>
      </c>
      <c r="J191" s="18">
        <v>9.61</v>
      </c>
      <c r="K191" s="18" t="s">
        <v>53</v>
      </c>
      <c r="L191" s="18">
        <v>11.21</v>
      </c>
      <c r="M191" s="18">
        <v>11.06</v>
      </c>
      <c r="N191" s="18">
        <v>12.02</v>
      </c>
      <c r="O191" s="18">
        <v>11.33</v>
      </c>
      <c r="P191" s="18" t="s">
        <v>53</v>
      </c>
      <c r="Q191" s="18">
        <v>12.26</v>
      </c>
      <c r="R191" s="18">
        <v>12.38</v>
      </c>
      <c r="S191" s="19">
        <f t="shared" si="2"/>
        <v>11.165833333333333</v>
      </c>
    </row>
    <row r="192" spans="1:19">
      <c r="A192" s="22" t="s">
        <v>58</v>
      </c>
      <c r="B192" s="22" t="s">
        <v>48</v>
      </c>
      <c r="C192" s="24" t="s">
        <v>40</v>
      </c>
      <c r="D192" s="18">
        <v>10.29</v>
      </c>
      <c r="E192" s="18">
        <v>10.51</v>
      </c>
      <c r="F192" s="18">
        <v>10.95</v>
      </c>
      <c r="G192" s="18">
        <v>11.29</v>
      </c>
      <c r="H192" s="18" t="s">
        <v>53</v>
      </c>
      <c r="I192" s="18">
        <v>10.43</v>
      </c>
      <c r="J192" s="18">
        <v>8.86</v>
      </c>
      <c r="K192" s="18" t="s">
        <v>53</v>
      </c>
      <c r="L192" s="18">
        <v>11.08</v>
      </c>
      <c r="M192" s="18">
        <v>11.03</v>
      </c>
      <c r="N192" s="18">
        <v>10.35</v>
      </c>
      <c r="O192" s="18">
        <v>10.88</v>
      </c>
      <c r="P192" s="18" t="s">
        <v>53</v>
      </c>
      <c r="Q192" s="18">
        <v>11.05</v>
      </c>
      <c r="R192" s="18">
        <v>12.06</v>
      </c>
      <c r="S192" s="19">
        <f t="shared" si="2"/>
        <v>10.731666666666664</v>
      </c>
    </row>
    <row r="193" spans="1:19">
      <c r="A193" s="22" t="s">
        <v>58</v>
      </c>
      <c r="B193" s="22" t="s">
        <v>49</v>
      </c>
      <c r="C193" s="24" t="s">
        <v>37</v>
      </c>
      <c r="D193" s="18">
        <v>8.23</v>
      </c>
      <c r="E193" s="18">
        <v>9.5500000000000007</v>
      </c>
      <c r="F193" s="18">
        <v>9.33</v>
      </c>
      <c r="G193" s="18">
        <v>9.56</v>
      </c>
      <c r="H193" s="18" t="s">
        <v>53</v>
      </c>
      <c r="I193" s="18">
        <v>9.67</v>
      </c>
      <c r="J193" s="18">
        <v>8.89</v>
      </c>
      <c r="K193" s="18" t="s">
        <v>53</v>
      </c>
      <c r="L193" s="18">
        <v>9.67</v>
      </c>
      <c r="M193" s="18">
        <v>10.51</v>
      </c>
      <c r="N193" s="18">
        <v>9.99</v>
      </c>
      <c r="O193" s="18">
        <v>9.51</v>
      </c>
      <c r="P193" s="18" t="s">
        <v>53</v>
      </c>
      <c r="Q193" s="18">
        <v>9.5299999999999994</v>
      </c>
      <c r="R193" s="18">
        <v>9.7799999999999994</v>
      </c>
      <c r="S193" s="19">
        <f t="shared" si="2"/>
        <v>9.5183333333333344</v>
      </c>
    </row>
    <row r="194" spans="1:19">
      <c r="A194" s="22" t="s">
        <v>58</v>
      </c>
      <c r="B194" s="22" t="s">
        <v>49</v>
      </c>
      <c r="C194" s="24" t="s">
        <v>38</v>
      </c>
      <c r="D194" s="18">
        <v>7.96</v>
      </c>
      <c r="E194" s="18">
        <v>8.86</v>
      </c>
      <c r="F194" s="18">
        <v>8.67</v>
      </c>
      <c r="G194" s="18">
        <v>8.82</v>
      </c>
      <c r="H194" s="18" t="s">
        <v>53</v>
      </c>
      <c r="I194" s="18">
        <v>9.0500000000000007</v>
      </c>
      <c r="J194" s="18">
        <v>8.34</v>
      </c>
      <c r="K194" s="18" t="s">
        <v>53</v>
      </c>
      <c r="L194" s="18">
        <v>9.0399999999999991</v>
      </c>
      <c r="M194" s="18">
        <v>9.1199999999999992</v>
      </c>
      <c r="N194" s="18">
        <v>9.4</v>
      </c>
      <c r="O194" s="18">
        <v>9.27</v>
      </c>
      <c r="P194" s="18" t="s">
        <v>53</v>
      </c>
      <c r="Q194" s="18">
        <v>9.81</v>
      </c>
      <c r="R194" s="18">
        <v>9.5</v>
      </c>
      <c r="S194" s="19">
        <f t="shared" ref="S194:S257" si="3">AVERAGE(D194:R194)</f>
        <v>8.9866666666666664</v>
      </c>
    </row>
    <row r="195" spans="1:19">
      <c r="A195" s="22" t="s">
        <v>58</v>
      </c>
      <c r="B195" s="22" t="s">
        <v>49</v>
      </c>
      <c r="C195" s="24" t="s">
        <v>39</v>
      </c>
      <c r="D195" s="18">
        <v>8.66</v>
      </c>
      <c r="E195" s="18">
        <v>8.16</v>
      </c>
      <c r="F195" s="18">
        <v>8.75</v>
      </c>
      <c r="G195" s="18">
        <v>9.01</v>
      </c>
      <c r="H195" s="18" t="s">
        <v>53</v>
      </c>
      <c r="I195" s="18">
        <v>8.4700000000000006</v>
      </c>
      <c r="J195" s="18">
        <v>7.81</v>
      </c>
      <c r="K195" s="18" t="s">
        <v>53</v>
      </c>
      <c r="L195" s="18">
        <v>8.24</v>
      </c>
      <c r="M195" s="18">
        <v>9.3000000000000007</v>
      </c>
      <c r="N195" s="18">
        <v>8.11</v>
      </c>
      <c r="O195" s="18">
        <v>8.17</v>
      </c>
      <c r="P195" s="18" t="s">
        <v>53</v>
      </c>
      <c r="Q195" s="18">
        <v>8.02</v>
      </c>
      <c r="R195" s="18">
        <v>8.5299999999999994</v>
      </c>
      <c r="S195" s="19">
        <f t="shared" si="3"/>
        <v>8.4358333333333331</v>
      </c>
    </row>
    <row r="196" spans="1:19">
      <c r="A196" s="22" t="s">
        <v>58</v>
      </c>
      <c r="B196" s="22" t="s">
        <v>49</v>
      </c>
      <c r="C196" s="24" t="s">
        <v>40</v>
      </c>
      <c r="D196" s="18">
        <v>7.23</v>
      </c>
      <c r="E196" s="18">
        <v>7.53</v>
      </c>
      <c r="F196" s="18">
        <v>7.68</v>
      </c>
      <c r="G196" s="18">
        <v>8.19</v>
      </c>
      <c r="H196" s="18" t="s">
        <v>53</v>
      </c>
      <c r="I196" s="18">
        <v>7.88</v>
      </c>
      <c r="J196" s="18">
        <v>6.24</v>
      </c>
      <c r="K196" s="18" t="s">
        <v>53</v>
      </c>
      <c r="L196" s="18">
        <v>7.57</v>
      </c>
      <c r="M196" s="18">
        <v>7.86</v>
      </c>
      <c r="N196" s="18">
        <v>7.66</v>
      </c>
      <c r="O196" s="18">
        <v>7.59</v>
      </c>
      <c r="P196" s="18" t="s">
        <v>53</v>
      </c>
      <c r="Q196" s="18">
        <v>8</v>
      </c>
      <c r="R196" s="18">
        <v>8.2799999999999994</v>
      </c>
      <c r="S196" s="19">
        <f t="shared" si="3"/>
        <v>7.642500000000001</v>
      </c>
    </row>
    <row r="197" spans="1:19">
      <c r="A197" s="22" t="s">
        <v>58</v>
      </c>
      <c r="B197" s="22" t="s">
        <v>50</v>
      </c>
      <c r="C197" s="24" t="s">
        <v>37</v>
      </c>
      <c r="D197" s="18">
        <v>6.29</v>
      </c>
      <c r="E197" s="18">
        <v>6.47</v>
      </c>
      <c r="F197" s="18">
        <v>6.29</v>
      </c>
      <c r="G197" s="18">
        <v>6.71</v>
      </c>
      <c r="H197" s="18" t="s">
        <v>53</v>
      </c>
      <c r="I197" s="18">
        <v>6.21</v>
      </c>
      <c r="J197" s="18">
        <v>5.89</v>
      </c>
      <c r="K197" s="18" t="s">
        <v>53</v>
      </c>
      <c r="L197" s="18">
        <v>5.74</v>
      </c>
      <c r="M197" s="18">
        <v>6</v>
      </c>
      <c r="N197" s="18">
        <v>5.7</v>
      </c>
      <c r="O197" s="18">
        <v>6.34</v>
      </c>
      <c r="P197" s="18" t="s">
        <v>53</v>
      </c>
      <c r="Q197" s="18">
        <v>6.73</v>
      </c>
      <c r="R197" s="18">
        <v>6.7</v>
      </c>
      <c r="S197" s="19">
        <f t="shared" si="3"/>
        <v>6.2558333333333342</v>
      </c>
    </row>
    <row r="198" spans="1:19">
      <c r="A198" s="22" t="s">
        <v>58</v>
      </c>
      <c r="B198" s="22" t="s">
        <v>50</v>
      </c>
      <c r="C198" s="24" t="s">
        <v>38</v>
      </c>
      <c r="D198" s="18">
        <v>6.72</v>
      </c>
      <c r="E198" s="18">
        <v>6.56</v>
      </c>
      <c r="F198" s="18">
        <v>6.48</v>
      </c>
      <c r="G198" s="18">
        <v>6.64</v>
      </c>
      <c r="H198" s="18" t="s">
        <v>53</v>
      </c>
      <c r="I198" s="18">
        <v>6.5</v>
      </c>
      <c r="J198" s="18">
        <v>5.6</v>
      </c>
      <c r="K198" s="18" t="s">
        <v>53</v>
      </c>
      <c r="L198" s="18">
        <v>6.8</v>
      </c>
      <c r="M198" s="18">
        <v>7.19</v>
      </c>
      <c r="N198" s="18">
        <v>7.34</v>
      </c>
      <c r="O198" s="18">
        <v>6.06</v>
      </c>
      <c r="P198" s="18" t="s">
        <v>53</v>
      </c>
      <c r="Q198" s="18">
        <v>7.35</v>
      </c>
      <c r="R198" s="18">
        <v>7.02</v>
      </c>
      <c r="S198" s="19">
        <f t="shared" si="3"/>
        <v>6.6883333333333326</v>
      </c>
    </row>
    <row r="199" spans="1:19">
      <c r="A199" s="22" t="s">
        <v>58</v>
      </c>
      <c r="B199" s="22" t="s">
        <v>50</v>
      </c>
      <c r="C199" s="24" t="s">
        <v>39</v>
      </c>
      <c r="D199" s="18">
        <v>5.63</v>
      </c>
      <c r="E199" s="18">
        <v>5.81</v>
      </c>
      <c r="F199" s="18">
        <v>5.64</v>
      </c>
      <c r="G199" s="18">
        <v>5.84</v>
      </c>
      <c r="H199" s="18" t="s">
        <v>53</v>
      </c>
      <c r="I199" s="18">
        <v>5.68</v>
      </c>
      <c r="J199" s="18">
        <v>5.45</v>
      </c>
      <c r="K199" s="18" t="s">
        <v>53</v>
      </c>
      <c r="L199" s="18">
        <v>5.17</v>
      </c>
      <c r="M199" s="18">
        <v>6.6</v>
      </c>
      <c r="N199" s="18">
        <v>5.57</v>
      </c>
      <c r="O199" s="18">
        <v>6.32</v>
      </c>
      <c r="P199" s="18" t="s">
        <v>53</v>
      </c>
      <c r="Q199" s="18">
        <v>6.35</v>
      </c>
      <c r="R199" s="18">
        <v>6.21</v>
      </c>
      <c r="S199" s="19">
        <f t="shared" si="3"/>
        <v>5.855833333333333</v>
      </c>
    </row>
    <row r="200" spans="1:19">
      <c r="A200" s="22" t="s">
        <v>58</v>
      </c>
      <c r="B200" s="22" t="s">
        <v>50</v>
      </c>
      <c r="C200" s="24" t="s">
        <v>40</v>
      </c>
      <c r="D200" s="18">
        <v>5.14</v>
      </c>
      <c r="E200" s="18">
        <v>5.05</v>
      </c>
      <c r="F200" s="18">
        <v>4.71</v>
      </c>
      <c r="G200" s="18">
        <v>5.19</v>
      </c>
      <c r="H200" s="18" t="s">
        <v>53</v>
      </c>
      <c r="I200" s="18">
        <v>4.3099999999999996</v>
      </c>
      <c r="J200" s="18">
        <v>4.1900000000000004</v>
      </c>
      <c r="K200" s="18" t="s">
        <v>53</v>
      </c>
      <c r="L200" s="18">
        <v>4.3099999999999996</v>
      </c>
      <c r="M200" s="18">
        <v>4.43</v>
      </c>
      <c r="N200" s="18">
        <v>4.71</v>
      </c>
      <c r="O200" s="18">
        <v>5.01</v>
      </c>
      <c r="P200" s="18" t="s">
        <v>53</v>
      </c>
      <c r="Q200" s="18">
        <v>4.93</v>
      </c>
      <c r="R200" s="18">
        <v>4.92</v>
      </c>
      <c r="S200" s="19">
        <f t="shared" si="3"/>
        <v>4.7416666666666663</v>
      </c>
    </row>
    <row r="201" spans="1:19">
      <c r="A201" s="22" t="s">
        <v>58</v>
      </c>
      <c r="B201" s="22" t="s">
        <v>50</v>
      </c>
      <c r="C201" s="24" t="s">
        <v>43</v>
      </c>
      <c r="D201" s="18">
        <v>4.59</v>
      </c>
      <c r="E201" s="18">
        <v>4.8099999999999996</v>
      </c>
      <c r="F201" s="18">
        <v>4.1500000000000004</v>
      </c>
      <c r="G201" s="18">
        <v>5.03</v>
      </c>
      <c r="H201" s="18" t="s">
        <v>53</v>
      </c>
      <c r="I201" s="18">
        <v>4.8600000000000003</v>
      </c>
      <c r="J201" s="18">
        <v>4.01</v>
      </c>
      <c r="K201" s="18" t="s">
        <v>53</v>
      </c>
      <c r="L201" s="18">
        <v>4.7</v>
      </c>
      <c r="M201" s="18">
        <v>5.61</v>
      </c>
      <c r="N201" s="18">
        <v>4.72</v>
      </c>
      <c r="O201" s="18">
        <v>4.6500000000000004</v>
      </c>
      <c r="P201" s="18" t="s">
        <v>53</v>
      </c>
      <c r="Q201" s="18">
        <v>4.04</v>
      </c>
      <c r="R201" s="18">
        <v>4.88</v>
      </c>
      <c r="S201" s="19">
        <f t="shared" si="3"/>
        <v>4.6708333333333334</v>
      </c>
    </row>
    <row r="202" spans="1:19">
      <c r="A202" s="22" t="s">
        <v>58</v>
      </c>
      <c r="B202" s="22" t="s">
        <v>51</v>
      </c>
      <c r="C202" s="24" t="s">
        <v>37</v>
      </c>
      <c r="D202" s="18">
        <v>3.82</v>
      </c>
      <c r="E202" s="18">
        <v>3.95</v>
      </c>
      <c r="F202" s="18">
        <v>3.64</v>
      </c>
      <c r="G202" s="18">
        <v>4.12</v>
      </c>
      <c r="H202" s="18" t="s">
        <v>53</v>
      </c>
      <c r="I202" s="18">
        <v>4.43</v>
      </c>
      <c r="J202" s="18">
        <v>4.2300000000000004</v>
      </c>
      <c r="K202" s="18" t="s">
        <v>53</v>
      </c>
      <c r="L202" s="18">
        <v>3.6</v>
      </c>
      <c r="M202" s="18">
        <v>3.7</v>
      </c>
      <c r="N202" s="18">
        <v>2.93</v>
      </c>
      <c r="O202" s="18">
        <v>3.39</v>
      </c>
      <c r="P202" s="18" t="s">
        <v>53</v>
      </c>
      <c r="Q202" s="18">
        <v>3.33</v>
      </c>
      <c r="R202" s="18">
        <v>3.05</v>
      </c>
      <c r="S202" s="19">
        <f t="shared" si="3"/>
        <v>3.6824999999999997</v>
      </c>
    </row>
    <row r="203" spans="1:19">
      <c r="A203" s="22" t="s">
        <v>58</v>
      </c>
      <c r="B203" s="22" t="s">
        <v>51</v>
      </c>
      <c r="C203" s="24" t="s">
        <v>38</v>
      </c>
      <c r="D203" s="18">
        <v>2.82</v>
      </c>
      <c r="E203" s="18">
        <v>3.42</v>
      </c>
      <c r="F203" s="18">
        <v>3.01</v>
      </c>
      <c r="G203" s="18">
        <v>2.86</v>
      </c>
      <c r="H203" s="18" t="s">
        <v>53</v>
      </c>
      <c r="I203" s="18">
        <v>2.48</v>
      </c>
      <c r="J203" s="18">
        <v>2.62</v>
      </c>
      <c r="K203" s="18" t="s">
        <v>53</v>
      </c>
      <c r="L203" s="18">
        <v>2.39</v>
      </c>
      <c r="M203" s="18">
        <v>2.97</v>
      </c>
      <c r="N203" s="18">
        <v>2.82</v>
      </c>
      <c r="O203" s="18">
        <v>2.5099999999999998</v>
      </c>
      <c r="P203" s="18" t="s">
        <v>53</v>
      </c>
      <c r="Q203" s="18">
        <v>4.3600000000000003</v>
      </c>
      <c r="R203" s="18">
        <v>2.93</v>
      </c>
      <c r="S203" s="19">
        <f t="shared" si="3"/>
        <v>2.9324999999999997</v>
      </c>
    </row>
    <row r="204" spans="1:19">
      <c r="A204" s="22" t="s">
        <v>58</v>
      </c>
      <c r="B204" s="22" t="s">
        <v>51</v>
      </c>
      <c r="C204" s="24" t="s">
        <v>39</v>
      </c>
      <c r="D204" s="18">
        <v>3.03</v>
      </c>
      <c r="E204" s="18">
        <v>1.82</v>
      </c>
      <c r="F204" s="18">
        <v>2.66</v>
      </c>
      <c r="G204" s="18">
        <v>2.5499999999999998</v>
      </c>
      <c r="H204" s="18" t="s">
        <v>53</v>
      </c>
      <c r="I204" s="18">
        <v>2.4300000000000002</v>
      </c>
      <c r="J204" s="18">
        <v>1.73</v>
      </c>
      <c r="K204" s="18" t="s">
        <v>53</v>
      </c>
      <c r="L204" s="18">
        <v>1.98</v>
      </c>
      <c r="M204" s="18">
        <v>2.0699999999999998</v>
      </c>
      <c r="N204" s="18">
        <v>1.99</v>
      </c>
      <c r="O204" s="18">
        <v>2.02</v>
      </c>
      <c r="P204" s="18" t="s">
        <v>53</v>
      </c>
      <c r="Q204" s="18">
        <v>2.27</v>
      </c>
      <c r="R204" s="18">
        <v>3.42</v>
      </c>
      <c r="S204" s="19">
        <f t="shared" si="3"/>
        <v>2.3308333333333331</v>
      </c>
    </row>
    <row r="205" spans="1:19">
      <c r="A205" s="22" t="s">
        <v>58</v>
      </c>
      <c r="B205" s="22" t="s">
        <v>51</v>
      </c>
      <c r="C205" s="24" t="s">
        <v>40</v>
      </c>
      <c r="D205" s="18">
        <v>2.5499999999999998</v>
      </c>
      <c r="E205" s="18">
        <v>2.4900000000000002</v>
      </c>
      <c r="F205" s="18">
        <v>2.54</v>
      </c>
      <c r="G205" s="18">
        <v>2.4900000000000002</v>
      </c>
      <c r="H205" s="18" t="s">
        <v>53</v>
      </c>
      <c r="I205" s="18">
        <v>2.77</v>
      </c>
      <c r="J205" s="18">
        <v>2.3199999999999998</v>
      </c>
      <c r="K205" s="18" t="s">
        <v>53</v>
      </c>
      <c r="L205" s="18">
        <v>2.46</v>
      </c>
      <c r="M205" s="18">
        <v>2.37</v>
      </c>
      <c r="N205" s="18">
        <v>1.94</v>
      </c>
      <c r="O205" s="18">
        <v>2.31</v>
      </c>
      <c r="P205" s="18" t="s">
        <v>53</v>
      </c>
      <c r="Q205" s="18">
        <v>2.0499999999999998</v>
      </c>
      <c r="R205" s="18">
        <v>1.84</v>
      </c>
      <c r="S205" s="19">
        <f t="shared" si="3"/>
        <v>2.3441666666666667</v>
      </c>
    </row>
    <row r="206" spans="1:19">
      <c r="A206" s="22" t="s">
        <v>58</v>
      </c>
      <c r="B206" s="22" t="s">
        <v>52</v>
      </c>
      <c r="C206" s="24" t="s">
        <v>37</v>
      </c>
      <c r="D206" s="18">
        <v>2.79</v>
      </c>
      <c r="E206" s="18">
        <v>3.23</v>
      </c>
      <c r="F206" s="18">
        <v>2.79</v>
      </c>
      <c r="G206" s="18">
        <v>3.02</v>
      </c>
      <c r="H206" s="18" t="s">
        <v>53</v>
      </c>
      <c r="I206" s="18">
        <v>3.14</v>
      </c>
      <c r="J206" s="18">
        <v>2.83</v>
      </c>
      <c r="K206" s="18" t="s">
        <v>53</v>
      </c>
      <c r="L206" s="18">
        <v>2.65</v>
      </c>
      <c r="M206" s="18">
        <v>3.89</v>
      </c>
      <c r="N206" s="18">
        <v>2.2000000000000002</v>
      </c>
      <c r="O206" s="18">
        <v>2.13</v>
      </c>
      <c r="P206" s="18" t="s">
        <v>53</v>
      </c>
      <c r="Q206" s="18">
        <v>2.54</v>
      </c>
      <c r="R206" s="18">
        <v>2.08</v>
      </c>
      <c r="S206" s="19">
        <f t="shared" si="3"/>
        <v>2.774166666666666</v>
      </c>
    </row>
    <row r="207" spans="1:19">
      <c r="A207" s="22" t="s">
        <v>58</v>
      </c>
      <c r="B207" s="22" t="s">
        <v>52</v>
      </c>
      <c r="C207" s="24" t="s">
        <v>38</v>
      </c>
      <c r="D207" s="18">
        <v>2.6</v>
      </c>
      <c r="E207" s="18">
        <v>2.8</v>
      </c>
      <c r="F207" s="18">
        <v>2.1800000000000002</v>
      </c>
      <c r="G207" s="18">
        <v>2.42</v>
      </c>
      <c r="H207" s="18" t="s">
        <v>53</v>
      </c>
      <c r="I207" s="18">
        <v>2.3199999999999998</v>
      </c>
      <c r="J207" s="18">
        <v>2.15</v>
      </c>
      <c r="K207" s="18" t="s">
        <v>53</v>
      </c>
      <c r="L207" s="18">
        <v>2.2400000000000002</v>
      </c>
      <c r="M207" s="18">
        <v>3.2</v>
      </c>
      <c r="N207" s="18">
        <v>2.0699999999999998</v>
      </c>
      <c r="O207" s="18">
        <v>2.04</v>
      </c>
      <c r="P207" s="18" t="s">
        <v>53</v>
      </c>
      <c r="Q207" s="18">
        <v>2.15</v>
      </c>
      <c r="R207" s="18">
        <v>1.96</v>
      </c>
      <c r="S207" s="19">
        <f t="shared" si="3"/>
        <v>2.3441666666666667</v>
      </c>
    </row>
    <row r="208" spans="1:19">
      <c r="A208" s="22" t="s">
        <v>58</v>
      </c>
      <c r="B208" s="22" t="s">
        <v>52</v>
      </c>
      <c r="C208" s="24" t="s">
        <v>39</v>
      </c>
      <c r="D208" s="18">
        <v>2.73</v>
      </c>
      <c r="E208" s="18">
        <v>2.76</v>
      </c>
      <c r="F208" s="18">
        <v>2.38</v>
      </c>
      <c r="G208" s="18">
        <v>2.4</v>
      </c>
      <c r="H208" s="18" t="s">
        <v>53</v>
      </c>
      <c r="I208" s="18">
        <v>2.69</v>
      </c>
      <c r="J208" s="18">
        <v>2.13</v>
      </c>
      <c r="K208" s="18" t="s">
        <v>53</v>
      </c>
      <c r="L208" s="18">
        <v>2.44</v>
      </c>
      <c r="M208" s="18">
        <v>3.76</v>
      </c>
      <c r="N208" s="18">
        <v>2.29</v>
      </c>
      <c r="O208" s="18">
        <v>2.17</v>
      </c>
      <c r="P208" s="18" t="s">
        <v>53</v>
      </c>
      <c r="Q208" s="18">
        <v>2.27</v>
      </c>
      <c r="R208" s="18">
        <v>2.15</v>
      </c>
      <c r="S208" s="19">
        <f t="shared" si="3"/>
        <v>2.5141666666666667</v>
      </c>
    </row>
    <row r="209" spans="1:19">
      <c r="A209" s="22" t="s">
        <v>58</v>
      </c>
      <c r="B209" s="22" t="s">
        <v>52</v>
      </c>
      <c r="C209" s="24" t="s">
        <v>40</v>
      </c>
      <c r="D209" s="18" t="s">
        <v>53</v>
      </c>
      <c r="E209" s="18" t="s">
        <v>53</v>
      </c>
      <c r="F209" s="18" t="s">
        <v>53</v>
      </c>
      <c r="G209" s="18" t="s">
        <v>53</v>
      </c>
      <c r="H209" s="18" t="s">
        <v>53</v>
      </c>
      <c r="I209" s="18" t="s">
        <v>53</v>
      </c>
      <c r="J209" s="18" t="s">
        <v>53</v>
      </c>
      <c r="K209" s="18" t="s">
        <v>53</v>
      </c>
      <c r="L209" s="18" t="s">
        <v>53</v>
      </c>
      <c r="M209" s="18" t="s">
        <v>53</v>
      </c>
      <c r="N209" s="18" t="s">
        <v>53</v>
      </c>
      <c r="O209" s="18" t="s">
        <v>53</v>
      </c>
      <c r="P209" s="18" t="s">
        <v>53</v>
      </c>
      <c r="Q209" s="18" t="s">
        <v>53</v>
      </c>
      <c r="R209" s="18" t="s">
        <v>53</v>
      </c>
      <c r="S209" s="19" t="e">
        <f t="shared" si="3"/>
        <v>#DIV/0!</v>
      </c>
    </row>
    <row r="210" spans="1:19">
      <c r="A210" s="22" t="s">
        <v>59</v>
      </c>
      <c r="B210" s="22" t="s">
        <v>36</v>
      </c>
      <c r="C210" s="24" t="s">
        <v>37</v>
      </c>
      <c r="D210" s="18" t="s">
        <v>53</v>
      </c>
      <c r="E210" s="18" t="s">
        <v>53</v>
      </c>
      <c r="F210" s="18" t="s">
        <v>53</v>
      </c>
      <c r="G210" s="18" t="s">
        <v>53</v>
      </c>
      <c r="H210" s="18" t="s">
        <v>53</v>
      </c>
      <c r="I210" s="18" t="s">
        <v>53</v>
      </c>
      <c r="J210" s="18" t="s">
        <v>53</v>
      </c>
      <c r="K210" s="18" t="s">
        <v>53</v>
      </c>
      <c r="L210" s="18" t="s">
        <v>53</v>
      </c>
      <c r="M210" s="18" t="s">
        <v>53</v>
      </c>
      <c r="N210" s="18" t="s">
        <v>53</v>
      </c>
      <c r="O210" s="18" t="s">
        <v>53</v>
      </c>
      <c r="P210" s="18" t="s">
        <v>53</v>
      </c>
      <c r="Q210" s="18" t="s">
        <v>53</v>
      </c>
      <c r="R210" s="18" t="s">
        <v>53</v>
      </c>
      <c r="S210" s="19" t="e">
        <f t="shared" si="3"/>
        <v>#DIV/0!</v>
      </c>
    </row>
    <row r="211" spans="1:19">
      <c r="A211" s="22" t="s">
        <v>59</v>
      </c>
      <c r="B211" s="22" t="s">
        <v>36</v>
      </c>
      <c r="C211" s="24" t="s">
        <v>38</v>
      </c>
      <c r="D211" s="18">
        <v>2.9</v>
      </c>
      <c r="E211" s="18">
        <v>3.06</v>
      </c>
      <c r="F211" s="18">
        <v>2.81</v>
      </c>
      <c r="G211" s="18">
        <v>3.61</v>
      </c>
      <c r="H211" s="18" t="s">
        <v>53</v>
      </c>
      <c r="I211" s="18">
        <v>3.01</v>
      </c>
      <c r="J211" s="18">
        <v>3.52</v>
      </c>
      <c r="K211" s="18" t="s">
        <v>53</v>
      </c>
      <c r="L211" s="18">
        <v>2.9</v>
      </c>
      <c r="M211" s="18">
        <v>4.42</v>
      </c>
      <c r="N211" s="18">
        <v>2.2400000000000002</v>
      </c>
      <c r="O211" s="18">
        <v>2.2400000000000002</v>
      </c>
      <c r="P211" s="18" t="s">
        <v>53</v>
      </c>
      <c r="Q211" s="18">
        <v>2.5</v>
      </c>
      <c r="R211" s="18">
        <v>2.38</v>
      </c>
      <c r="S211" s="19">
        <f t="shared" si="3"/>
        <v>2.9658333333333338</v>
      </c>
    </row>
    <row r="212" spans="1:19">
      <c r="A212" s="22" t="s">
        <v>59</v>
      </c>
      <c r="B212" s="22" t="s">
        <v>36</v>
      </c>
      <c r="C212" s="24" t="s">
        <v>39</v>
      </c>
      <c r="D212" s="18">
        <v>2.48</v>
      </c>
      <c r="E212" s="18">
        <v>2.92</v>
      </c>
      <c r="F212" s="18">
        <v>2.89</v>
      </c>
      <c r="G212" s="18">
        <v>3.08</v>
      </c>
      <c r="H212" s="18" t="s">
        <v>53</v>
      </c>
      <c r="I212" s="18">
        <v>2.99</v>
      </c>
      <c r="J212" s="18">
        <v>3.14</v>
      </c>
      <c r="K212" s="18" t="s">
        <v>53</v>
      </c>
      <c r="L212" s="18">
        <v>3.22</v>
      </c>
      <c r="M212" s="18">
        <v>4.53</v>
      </c>
      <c r="N212" s="18">
        <v>2.29</v>
      </c>
      <c r="O212" s="18">
        <v>2.3199999999999998</v>
      </c>
      <c r="P212" s="18" t="s">
        <v>53</v>
      </c>
      <c r="Q212" s="18">
        <v>2.15</v>
      </c>
      <c r="R212" s="18">
        <v>2.2599999999999998</v>
      </c>
      <c r="S212" s="19">
        <f t="shared" si="3"/>
        <v>2.855833333333333</v>
      </c>
    </row>
    <row r="213" spans="1:19">
      <c r="A213" s="22" t="s">
        <v>59</v>
      </c>
      <c r="B213" s="22" t="s">
        <v>36</v>
      </c>
      <c r="C213" s="24" t="s">
        <v>40</v>
      </c>
      <c r="D213" s="18">
        <v>3.28</v>
      </c>
      <c r="E213" s="18">
        <v>3.83</v>
      </c>
      <c r="F213" s="18">
        <v>3.29</v>
      </c>
      <c r="G213" s="18">
        <v>3.68</v>
      </c>
      <c r="H213" s="18" t="s">
        <v>53</v>
      </c>
      <c r="I213" s="18">
        <v>3.52</v>
      </c>
      <c r="J213" s="18">
        <v>3.3</v>
      </c>
      <c r="K213" s="18" t="s">
        <v>53</v>
      </c>
      <c r="L213" s="18">
        <v>3.74</v>
      </c>
      <c r="M213" s="18">
        <v>4.66</v>
      </c>
      <c r="N213" s="18">
        <v>2.65</v>
      </c>
      <c r="O213" s="18">
        <v>2.4</v>
      </c>
      <c r="P213" s="18" t="s">
        <v>53</v>
      </c>
      <c r="Q213" s="18">
        <v>2.68</v>
      </c>
      <c r="R213" s="18">
        <v>2.78</v>
      </c>
      <c r="S213" s="19">
        <f t="shared" si="3"/>
        <v>3.3175000000000003</v>
      </c>
    </row>
    <row r="214" spans="1:19">
      <c r="A214" s="22" t="s">
        <v>59</v>
      </c>
      <c r="B214" s="22" t="s">
        <v>36</v>
      </c>
      <c r="C214" s="24" t="s">
        <v>43</v>
      </c>
      <c r="D214" s="18">
        <v>3.22</v>
      </c>
      <c r="E214" s="18">
        <v>3.76</v>
      </c>
      <c r="F214" s="18">
        <v>3.43</v>
      </c>
      <c r="G214" s="18">
        <v>4.17</v>
      </c>
      <c r="H214" s="18" t="s">
        <v>53</v>
      </c>
      <c r="I214" s="18">
        <v>3.61</v>
      </c>
      <c r="J214" s="18">
        <v>3.27</v>
      </c>
      <c r="K214" s="18" t="s">
        <v>53</v>
      </c>
      <c r="L214" s="18">
        <v>3.68</v>
      </c>
      <c r="M214" s="18">
        <v>4.45</v>
      </c>
      <c r="N214" s="18">
        <v>3.39</v>
      </c>
      <c r="O214" s="18">
        <v>2.94</v>
      </c>
      <c r="P214" s="18" t="s">
        <v>53</v>
      </c>
      <c r="Q214" s="18">
        <v>3.38</v>
      </c>
      <c r="R214" s="18">
        <v>3.22</v>
      </c>
      <c r="S214" s="19">
        <f t="shared" si="3"/>
        <v>3.543333333333333</v>
      </c>
    </row>
    <row r="215" spans="1:19">
      <c r="A215" s="22" t="s">
        <v>59</v>
      </c>
      <c r="B215" s="22" t="s">
        <v>41</v>
      </c>
      <c r="C215" s="24" t="s">
        <v>37</v>
      </c>
      <c r="D215" s="18">
        <v>3.41</v>
      </c>
      <c r="E215" s="18">
        <v>3.49</v>
      </c>
      <c r="F215" s="18">
        <v>3.13</v>
      </c>
      <c r="G215" s="18">
        <v>3.04</v>
      </c>
      <c r="H215" s="18" t="s">
        <v>53</v>
      </c>
      <c r="I215" s="18">
        <v>3.59</v>
      </c>
      <c r="J215" s="18">
        <v>3.48</v>
      </c>
      <c r="K215" s="18" t="s">
        <v>53</v>
      </c>
      <c r="L215" s="18">
        <v>3.58</v>
      </c>
      <c r="M215" s="18">
        <v>4.47</v>
      </c>
      <c r="N215" s="18">
        <v>3.49</v>
      </c>
      <c r="O215" s="18">
        <v>3.72</v>
      </c>
      <c r="P215" s="18" t="s">
        <v>53</v>
      </c>
      <c r="Q215" s="18">
        <v>4.2699999999999996</v>
      </c>
      <c r="R215" s="18">
        <v>4.07</v>
      </c>
      <c r="S215" s="19">
        <f t="shared" si="3"/>
        <v>3.645</v>
      </c>
    </row>
    <row r="216" spans="1:19">
      <c r="A216" s="22" t="s">
        <v>59</v>
      </c>
      <c r="B216" s="22" t="s">
        <v>41</v>
      </c>
      <c r="C216" s="24" t="s">
        <v>38</v>
      </c>
      <c r="D216" s="18">
        <v>2.64</v>
      </c>
      <c r="E216" s="18">
        <v>2.71</v>
      </c>
      <c r="F216" s="18">
        <v>2.74</v>
      </c>
      <c r="G216" s="18">
        <v>2.97</v>
      </c>
      <c r="H216" s="18" t="s">
        <v>53</v>
      </c>
      <c r="I216" s="18">
        <v>2.56</v>
      </c>
      <c r="J216" s="18">
        <v>2.0499999999999998</v>
      </c>
      <c r="K216" s="18" t="s">
        <v>53</v>
      </c>
      <c r="L216" s="18">
        <v>2.74</v>
      </c>
      <c r="M216" s="18">
        <v>3.97</v>
      </c>
      <c r="N216" s="18">
        <v>2.74</v>
      </c>
      <c r="O216" s="18">
        <v>2.41</v>
      </c>
      <c r="P216" s="18" t="s">
        <v>53</v>
      </c>
      <c r="Q216" s="18">
        <v>3.05</v>
      </c>
      <c r="R216" s="18">
        <v>3.27</v>
      </c>
      <c r="S216" s="19">
        <f t="shared" si="3"/>
        <v>2.8208333333333342</v>
      </c>
    </row>
    <row r="217" spans="1:19">
      <c r="A217" s="22" t="s">
        <v>59</v>
      </c>
      <c r="B217" s="22" t="s">
        <v>41</v>
      </c>
      <c r="C217" s="24" t="s">
        <v>39</v>
      </c>
      <c r="D217" s="18">
        <v>2.33</v>
      </c>
      <c r="E217" s="18">
        <v>2.84</v>
      </c>
      <c r="F217" s="18">
        <v>2.95</v>
      </c>
      <c r="G217" s="18">
        <v>3.45</v>
      </c>
      <c r="H217" s="18" t="s">
        <v>53</v>
      </c>
      <c r="I217" s="18">
        <v>2.34</v>
      </c>
      <c r="J217" s="18">
        <v>1.98</v>
      </c>
      <c r="K217" s="18" t="s">
        <v>53</v>
      </c>
      <c r="L217" s="18">
        <v>2.1</v>
      </c>
      <c r="M217" s="18">
        <v>3.97</v>
      </c>
      <c r="N217" s="18">
        <v>1.88</v>
      </c>
      <c r="O217" s="18">
        <v>1.9</v>
      </c>
      <c r="P217" s="18" t="s">
        <v>53</v>
      </c>
      <c r="Q217" s="18">
        <v>2.08</v>
      </c>
      <c r="R217" s="18">
        <v>2.38</v>
      </c>
      <c r="S217" s="19">
        <f t="shared" si="3"/>
        <v>2.5166666666666666</v>
      </c>
    </row>
    <row r="218" spans="1:19">
      <c r="A218" s="22" t="s">
        <v>59</v>
      </c>
      <c r="B218" s="22" t="s">
        <v>41</v>
      </c>
      <c r="C218" s="27" t="s">
        <v>40</v>
      </c>
      <c r="D218" s="18">
        <v>2.64</v>
      </c>
      <c r="E218" s="18">
        <v>2.92</v>
      </c>
      <c r="F218" s="18">
        <v>2.85</v>
      </c>
      <c r="G218" s="18">
        <v>3.08</v>
      </c>
      <c r="H218" s="18" t="s">
        <v>53</v>
      </c>
      <c r="I218" s="18">
        <v>2.85</v>
      </c>
      <c r="J218" s="18">
        <v>3.22</v>
      </c>
      <c r="K218" s="18" t="s">
        <v>53</v>
      </c>
      <c r="L218" s="18">
        <v>3.36</v>
      </c>
      <c r="M218" s="18">
        <v>4.13</v>
      </c>
      <c r="N218" s="18">
        <v>2.65</v>
      </c>
      <c r="O218" s="18">
        <v>2.46</v>
      </c>
      <c r="P218" s="18" t="s">
        <v>53</v>
      </c>
      <c r="Q218" s="18">
        <v>3.1</v>
      </c>
      <c r="R218" s="18">
        <v>2.61</v>
      </c>
      <c r="S218" s="19">
        <f t="shared" si="3"/>
        <v>2.9891666666666663</v>
      </c>
    </row>
    <row r="219" spans="1:19">
      <c r="A219" s="22" t="s">
        <v>59</v>
      </c>
      <c r="B219" s="24" t="s">
        <v>42</v>
      </c>
      <c r="C219" s="24" t="s">
        <v>37</v>
      </c>
      <c r="D219" s="18">
        <v>3</v>
      </c>
      <c r="E219" s="18">
        <v>3.01</v>
      </c>
      <c r="F219" s="18">
        <v>3.01</v>
      </c>
      <c r="G219" s="18">
        <v>3.35</v>
      </c>
      <c r="H219" s="18" t="s">
        <v>53</v>
      </c>
      <c r="I219" s="18">
        <v>3.08</v>
      </c>
      <c r="J219" s="18">
        <v>3.2</v>
      </c>
      <c r="K219" s="18" t="s">
        <v>53</v>
      </c>
      <c r="L219" s="18">
        <v>3.51</v>
      </c>
      <c r="M219" s="18">
        <v>4.22</v>
      </c>
      <c r="N219" s="18">
        <v>3.53</v>
      </c>
      <c r="O219" s="18">
        <v>3.51</v>
      </c>
      <c r="P219" s="18" t="s">
        <v>53</v>
      </c>
      <c r="Q219" s="18">
        <v>3.51</v>
      </c>
      <c r="R219" s="18">
        <v>3.51</v>
      </c>
      <c r="S219" s="19">
        <f t="shared" si="3"/>
        <v>3.3699999999999992</v>
      </c>
    </row>
    <row r="220" spans="1:19">
      <c r="A220" s="22" t="s">
        <v>59</v>
      </c>
      <c r="B220" s="24" t="s">
        <v>42</v>
      </c>
      <c r="C220" s="24" t="s">
        <v>38</v>
      </c>
      <c r="D220" s="18">
        <v>3.21</v>
      </c>
      <c r="E220" s="18">
        <v>3.61</v>
      </c>
      <c r="F220" s="18">
        <v>3.06</v>
      </c>
      <c r="G220" s="18">
        <v>3.84</v>
      </c>
      <c r="H220" s="18" t="s">
        <v>53</v>
      </c>
      <c r="I220" s="18">
        <v>3.04</v>
      </c>
      <c r="J220" s="18">
        <v>3.59</v>
      </c>
      <c r="K220" s="18" t="s">
        <v>53</v>
      </c>
      <c r="L220" s="18">
        <v>3.54</v>
      </c>
      <c r="M220" s="18">
        <v>4.62</v>
      </c>
      <c r="N220" s="18">
        <v>4.29</v>
      </c>
      <c r="O220" s="18">
        <v>4.05</v>
      </c>
      <c r="P220" s="18" t="s">
        <v>53</v>
      </c>
      <c r="Q220" s="18">
        <v>3.93</v>
      </c>
      <c r="R220" s="18">
        <v>4.18</v>
      </c>
      <c r="S220" s="19">
        <f t="shared" si="3"/>
        <v>3.7466666666666666</v>
      </c>
    </row>
    <row r="221" spans="1:19">
      <c r="A221" s="22" t="s">
        <v>59</v>
      </c>
      <c r="B221" s="24" t="s">
        <v>42</v>
      </c>
      <c r="C221" s="24" t="s">
        <v>39</v>
      </c>
      <c r="D221" s="18">
        <v>3.57</v>
      </c>
      <c r="E221" s="18">
        <v>3.47</v>
      </c>
      <c r="F221" s="18">
        <v>3.77</v>
      </c>
      <c r="G221" s="18">
        <v>4.2699999999999996</v>
      </c>
      <c r="H221" s="18" t="s">
        <v>53</v>
      </c>
      <c r="I221" s="18">
        <v>3.16</v>
      </c>
      <c r="J221" s="18">
        <v>3.49</v>
      </c>
      <c r="K221" s="18" t="s">
        <v>53</v>
      </c>
      <c r="L221" s="18">
        <v>4.1100000000000003</v>
      </c>
      <c r="M221" s="18">
        <v>4.74</v>
      </c>
      <c r="N221" s="18">
        <v>3.57</v>
      </c>
      <c r="O221" s="18">
        <v>4.18</v>
      </c>
      <c r="P221" s="18" t="s">
        <v>53</v>
      </c>
      <c r="Q221" s="18">
        <v>4.1100000000000003</v>
      </c>
      <c r="R221" s="18">
        <v>4.0599999999999996</v>
      </c>
      <c r="S221" s="19">
        <f t="shared" si="3"/>
        <v>3.8750000000000004</v>
      </c>
    </row>
    <row r="222" spans="1:19">
      <c r="A222" s="22" t="s">
        <v>59</v>
      </c>
      <c r="B222" s="24" t="s">
        <v>42</v>
      </c>
      <c r="C222" s="24" t="s">
        <v>40</v>
      </c>
      <c r="D222" s="18">
        <v>4.7699999999999996</v>
      </c>
      <c r="E222" s="18">
        <v>4.87</v>
      </c>
      <c r="F222" s="18">
        <v>4.7300000000000004</v>
      </c>
      <c r="G222" s="18">
        <v>5.52</v>
      </c>
      <c r="H222" s="18" t="s">
        <v>53</v>
      </c>
      <c r="I222" s="18">
        <v>4.04</v>
      </c>
      <c r="J222" s="18">
        <v>5</v>
      </c>
      <c r="K222" s="18" t="s">
        <v>53</v>
      </c>
      <c r="L222" s="18">
        <v>4.88</v>
      </c>
      <c r="M222" s="18">
        <v>5.58</v>
      </c>
      <c r="N222" s="18">
        <v>5.59</v>
      </c>
      <c r="O222" s="18">
        <v>5.27</v>
      </c>
      <c r="P222" s="18" t="s">
        <v>53</v>
      </c>
      <c r="Q222" s="18">
        <v>4.83</v>
      </c>
      <c r="R222" s="18">
        <v>4.9800000000000004</v>
      </c>
      <c r="S222" s="19">
        <f t="shared" si="3"/>
        <v>5.0049999999999999</v>
      </c>
    </row>
    <row r="223" spans="1:19">
      <c r="A223" s="22" t="s">
        <v>59</v>
      </c>
      <c r="B223" s="24" t="s">
        <v>44</v>
      </c>
      <c r="C223" s="16" t="s">
        <v>37</v>
      </c>
      <c r="D223" s="18">
        <v>5.89</v>
      </c>
      <c r="E223" s="18">
        <v>6.25</v>
      </c>
      <c r="F223" s="18">
        <v>6.57</v>
      </c>
      <c r="G223" s="18">
        <v>6.98</v>
      </c>
      <c r="H223" s="18" t="s">
        <v>53</v>
      </c>
      <c r="I223" s="18">
        <v>4.5199999999999996</v>
      </c>
      <c r="J223" s="18">
        <v>6.16</v>
      </c>
      <c r="K223" s="18" t="s">
        <v>53</v>
      </c>
      <c r="L223" s="18">
        <v>6.55</v>
      </c>
      <c r="M223" s="18">
        <v>6.56</v>
      </c>
      <c r="N223" s="18">
        <v>6.91</v>
      </c>
      <c r="O223" s="18">
        <v>7.14</v>
      </c>
      <c r="P223" s="18" t="s">
        <v>53</v>
      </c>
      <c r="Q223" s="18">
        <v>6.32</v>
      </c>
      <c r="R223" s="18">
        <v>7.19</v>
      </c>
      <c r="S223" s="19">
        <f t="shared" si="3"/>
        <v>6.419999999999999</v>
      </c>
    </row>
    <row r="224" spans="1:19">
      <c r="A224" s="22" t="s">
        <v>59</v>
      </c>
      <c r="B224" s="24" t="s">
        <v>44</v>
      </c>
      <c r="C224" s="16" t="s">
        <v>38</v>
      </c>
      <c r="D224" s="18">
        <v>7.04</v>
      </c>
      <c r="E224" s="18">
        <v>6.96</v>
      </c>
      <c r="F224" s="18">
        <v>7.74</v>
      </c>
      <c r="G224" s="18">
        <v>7.01</v>
      </c>
      <c r="H224" s="18" t="s">
        <v>53</v>
      </c>
      <c r="I224" s="18">
        <v>5.23</v>
      </c>
      <c r="J224" s="18">
        <v>6.99</v>
      </c>
      <c r="K224" s="18" t="s">
        <v>53</v>
      </c>
      <c r="L224" s="18">
        <v>7.52</v>
      </c>
      <c r="M224" s="18">
        <v>7.67</v>
      </c>
      <c r="N224" s="18">
        <v>7.96</v>
      </c>
      <c r="O224" s="18">
        <v>7.77</v>
      </c>
      <c r="P224" s="18" t="s">
        <v>53</v>
      </c>
      <c r="Q224" s="18">
        <v>7.87</v>
      </c>
      <c r="R224" s="18">
        <v>8.6300000000000008</v>
      </c>
      <c r="S224" s="19">
        <f t="shared" si="3"/>
        <v>7.3658333333333337</v>
      </c>
    </row>
    <row r="225" spans="1:19">
      <c r="A225" s="22" t="s">
        <v>59</v>
      </c>
      <c r="B225" s="24" t="s">
        <v>44</v>
      </c>
      <c r="C225" s="16" t="s">
        <v>39</v>
      </c>
      <c r="D225" s="18">
        <v>7.33</v>
      </c>
      <c r="E225" s="18">
        <v>7.28</v>
      </c>
      <c r="F225" s="18">
        <v>7.81</v>
      </c>
      <c r="G225" s="18">
        <v>8.61</v>
      </c>
      <c r="H225" s="18" t="s">
        <v>53</v>
      </c>
      <c r="I225" s="18">
        <v>5.78</v>
      </c>
      <c r="J225" s="18">
        <v>6.93</v>
      </c>
      <c r="K225" s="18" t="s">
        <v>53</v>
      </c>
      <c r="L225" s="18">
        <v>7.18</v>
      </c>
      <c r="M225" s="18">
        <v>7.83</v>
      </c>
      <c r="N225" s="18">
        <v>7.49</v>
      </c>
      <c r="O225" s="18">
        <v>7.04</v>
      </c>
      <c r="P225" s="18" t="s">
        <v>53</v>
      </c>
      <c r="Q225" s="18">
        <v>7.43</v>
      </c>
      <c r="R225" s="18">
        <v>8.58</v>
      </c>
      <c r="S225" s="19">
        <f t="shared" si="3"/>
        <v>7.4408333333333339</v>
      </c>
    </row>
    <row r="226" spans="1:19">
      <c r="A226" s="22" t="s">
        <v>59</v>
      </c>
      <c r="B226" s="24" t="s">
        <v>44</v>
      </c>
      <c r="C226" s="16" t="s">
        <v>40</v>
      </c>
      <c r="D226" s="18">
        <v>6.98</v>
      </c>
      <c r="E226" s="18">
        <v>6.7</v>
      </c>
      <c r="F226" s="18">
        <v>6.99</v>
      </c>
      <c r="G226" s="18">
        <v>7.08</v>
      </c>
      <c r="H226" s="18" t="s">
        <v>53</v>
      </c>
      <c r="I226" s="18">
        <v>5.52</v>
      </c>
      <c r="J226" s="18">
        <v>5.65</v>
      </c>
      <c r="K226" s="18" t="s">
        <v>53</v>
      </c>
      <c r="L226" s="18">
        <v>6.96</v>
      </c>
      <c r="M226" s="18">
        <v>7.45</v>
      </c>
      <c r="N226" s="18">
        <v>6.69</v>
      </c>
      <c r="O226" s="18">
        <v>6.8</v>
      </c>
      <c r="P226" s="18" t="s">
        <v>53</v>
      </c>
      <c r="Q226" s="18">
        <v>6.75</v>
      </c>
      <c r="R226" s="18">
        <v>6.2</v>
      </c>
      <c r="S226" s="19">
        <f t="shared" si="3"/>
        <v>6.6475</v>
      </c>
    </row>
    <row r="227" spans="1:19">
      <c r="A227" s="22" t="s">
        <v>59</v>
      </c>
      <c r="B227" s="24" t="s">
        <v>44</v>
      </c>
      <c r="C227" s="16" t="s">
        <v>43</v>
      </c>
      <c r="D227" s="18">
        <v>6.06</v>
      </c>
      <c r="E227" s="18">
        <v>5.48</v>
      </c>
      <c r="F227" s="18">
        <v>5.65</v>
      </c>
      <c r="G227" s="18">
        <v>5.29</v>
      </c>
      <c r="H227" s="18" t="s">
        <v>53</v>
      </c>
      <c r="I227" s="18">
        <v>4.51</v>
      </c>
      <c r="J227" s="18">
        <v>4.8600000000000003</v>
      </c>
      <c r="K227" s="18" t="s">
        <v>53</v>
      </c>
      <c r="L227" s="18">
        <v>5.0199999999999996</v>
      </c>
      <c r="M227" s="18">
        <v>6.48</v>
      </c>
      <c r="N227" s="18">
        <v>6.13</v>
      </c>
      <c r="O227" s="18">
        <v>5.88</v>
      </c>
      <c r="P227" s="18" t="s">
        <v>53</v>
      </c>
      <c r="Q227" s="18">
        <v>6.49</v>
      </c>
      <c r="R227" s="18">
        <v>6.31</v>
      </c>
      <c r="S227" s="19">
        <f t="shared" si="3"/>
        <v>5.68</v>
      </c>
    </row>
    <row r="228" spans="1:19">
      <c r="A228" s="22" t="s">
        <v>59</v>
      </c>
      <c r="B228" s="24" t="s">
        <v>45</v>
      </c>
      <c r="C228" s="16" t="s">
        <v>37</v>
      </c>
      <c r="D228" s="18">
        <v>5.87</v>
      </c>
      <c r="E228" s="18">
        <v>6.56</v>
      </c>
      <c r="F228" s="18">
        <v>6.23</v>
      </c>
      <c r="G228" s="18">
        <v>6.93</v>
      </c>
      <c r="H228" s="18" t="s">
        <v>53</v>
      </c>
      <c r="I228" s="18">
        <v>5.43</v>
      </c>
      <c r="J228" s="18">
        <v>5.52</v>
      </c>
      <c r="K228" s="18" t="s">
        <v>53</v>
      </c>
      <c r="L228" s="18">
        <v>6.39</v>
      </c>
      <c r="M228" s="18">
        <v>7.3</v>
      </c>
      <c r="N228" s="18">
        <v>5.96</v>
      </c>
      <c r="O228" s="18">
        <v>5.46</v>
      </c>
      <c r="P228" s="18" t="s">
        <v>53</v>
      </c>
      <c r="Q228" s="18">
        <v>6.42</v>
      </c>
      <c r="R228" s="18">
        <v>6.21</v>
      </c>
      <c r="S228" s="19">
        <f t="shared" si="3"/>
        <v>6.1899999999999986</v>
      </c>
    </row>
    <row r="229" spans="1:19">
      <c r="A229" s="22" t="s">
        <v>59</v>
      </c>
      <c r="B229" s="24" t="s">
        <v>45</v>
      </c>
      <c r="C229" s="16" t="s">
        <v>38</v>
      </c>
      <c r="D229" s="18">
        <v>5.58</v>
      </c>
      <c r="E229" s="18">
        <v>5.86</v>
      </c>
      <c r="F229" s="18">
        <v>5.79</v>
      </c>
      <c r="G229" s="18">
        <v>6.33</v>
      </c>
      <c r="H229" s="18" t="s">
        <v>53</v>
      </c>
      <c r="I229" s="18">
        <v>5.38</v>
      </c>
      <c r="J229" s="18">
        <v>4.79</v>
      </c>
      <c r="K229" s="18" t="s">
        <v>53</v>
      </c>
      <c r="L229" s="18">
        <v>5.78</v>
      </c>
      <c r="M229" s="18">
        <v>6.21</v>
      </c>
      <c r="N229" s="18">
        <v>5.12</v>
      </c>
      <c r="O229" s="18">
        <v>5.48</v>
      </c>
      <c r="P229" s="18" t="s">
        <v>53</v>
      </c>
      <c r="Q229" s="18">
        <v>5.88</v>
      </c>
      <c r="R229" s="18">
        <v>5.03</v>
      </c>
      <c r="S229" s="19">
        <f t="shared" si="3"/>
        <v>5.6025</v>
      </c>
    </row>
    <row r="230" spans="1:19">
      <c r="A230" s="22" t="s">
        <v>59</v>
      </c>
      <c r="B230" s="24" t="s">
        <v>45</v>
      </c>
      <c r="C230" s="16" t="s">
        <v>39</v>
      </c>
      <c r="D230" s="18">
        <v>4.91</v>
      </c>
      <c r="E230" s="18">
        <v>5.39</v>
      </c>
      <c r="F230" s="18">
        <v>5.53</v>
      </c>
      <c r="G230" s="18">
        <v>6.63</v>
      </c>
      <c r="H230" s="18" t="s">
        <v>53</v>
      </c>
      <c r="I230" s="18">
        <v>5.69</v>
      </c>
      <c r="J230" s="18">
        <v>5.2</v>
      </c>
      <c r="K230" s="18" t="s">
        <v>53</v>
      </c>
      <c r="L230" s="18">
        <v>5.8</v>
      </c>
      <c r="M230" s="18">
        <v>6.19</v>
      </c>
      <c r="N230" s="18">
        <v>5.94</v>
      </c>
      <c r="O230" s="18">
        <v>6.41</v>
      </c>
      <c r="P230" s="18" t="s">
        <v>53</v>
      </c>
      <c r="Q230" s="18">
        <v>6.86</v>
      </c>
      <c r="R230" s="18">
        <v>5.9</v>
      </c>
      <c r="S230" s="19">
        <f t="shared" si="3"/>
        <v>5.8708333333333336</v>
      </c>
    </row>
    <row r="231" spans="1:19">
      <c r="A231" s="22" t="s">
        <v>59</v>
      </c>
      <c r="B231" s="24" t="s">
        <v>45</v>
      </c>
      <c r="C231" s="16" t="s">
        <v>40</v>
      </c>
      <c r="D231" s="18">
        <v>5.65</v>
      </c>
      <c r="E231" s="18">
        <v>5.45</v>
      </c>
      <c r="F231" s="18">
        <v>6.38</v>
      </c>
      <c r="G231" s="18">
        <v>6.51</v>
      </c>
      <c r="H231" s="18" t="s">
        <v>53</v>
      </c>
      <c r="I231" s="18">
        <v>6.31</v>
      </c>
      <c r="J231" s="18">
        <v>5.95</v>
      </c>
      <c r="K231" s="18" t="s">
        <v>53</v>
      </c>
      <c r="L231" s="18">
        <v>5.82</v>
      </c>
      <c r="M231" s="18">
        <v>6.99</v>
      </c>
      <c r="N231" s="18">
        <v>6.13</v>
      </c>
      <c r="O231" s="18">
        <v>6.81</v>
      </c>
      <c r="P231" s="18" t="s">
        <v>53</v>
      </c>
      <c r="Q231" s="18">
        <v>6.72</v>
      </c>
      <c r="R231" s="18">
        <v>6.73</v>
      </c>
      <c r="S231" s="19">
        <f t="shared" si="3"/>
        <v>6.2875000000000014</v>
      </c>
    </row>
    <row r="232" spans="1:19">
      <c r="A232" s="22" t="s">
        <v>59</v>
      </c>
      <c r="B232" s="24" t="s">
        <v>46</v>
      </c>
      <c r="C232" s="16" t="s">
        <v>37</v>
      </c>
      <c r="D232" s="18">
        <v>6.15</v>
      </c>
      <c r="E232" s="18">
        <v>5.99</v>
      </c>
      <c r="F232" s="18">
        <v>5.93</v>
      </c>
      <c r="G232" s="18">
        <v>6.04</v>
      </c>
      <c r="H232" s="18" t="s">
        <v>53</v>
      </c>
      <c r="I232" s="18">
        <v>4.92</v>
      </c>
      <c r="J232" s="18">
        <v>4.92</v>
      </c>
      <c r="K232" s="18" t="s">
        <v>53</v>
      </c>
      <c r="L232" s="18">
        <v>5.89</v>
      </c>
      <c r="M232" s="18">
        <v>6.57</v>
      </c>
      <c r="N232" s="18">
        <v>6.36</v>
      </c>
      <c r="O232" s="18">
        <v>6.45</v>
      </c>
      <c r="P232" s="18" t="s">
        <v>53</v>
      </c>
      <c r="Q232" s="18">
        <v>6.91</v>
      </c>
      <c r="R232" s="18">
        <v>6.73</v>
      </c>
      <c r="S232" s="19">
        <f t="shared" si="3"/>
        <v>6.0716666666666681</v>
      </c>
    </row>
    <row r="233" spans="1:19">
      <c r="A233" s="22" t="s">
        <v>59</v>
      </c>
      <c r="B233" s="24" t="s">
        <v>46</v>
      </c>
      <c r="C233" s="16" t="s">
        <v>38</v>
      </c>
      <c r="D233" s="18">
        <v>6.27</v>
      </c>
      <c r="E233" s="18">
        <v>5.96</v>
      </c>
      <c r="F233" s="18">
        <v>6.17</v>
      </c>
      <c r="G233" s="18">
        <v>6.33</v>
      </c>
      <c r="H233" s="18" t="s">
        <v>53</v>
      </c>
      <c r="I233" s="18">
        <v>5.64</v>
      </c>
      <c r="J233" s="18">
        <v>6.12</v>
      </c>
      <c r="K233" s="18" t="s">
        <v>53</v>
      </c>
      <c r="L233" s="18">
        <v>6.54</v>
      </c>
      <c r="M233" s="18">
        <v>6.92</v>
      </c>
      <c r="N233" s="18">
        <v>6.89</v>
      </c>
      <c r="O233" s="18">
        <v>6.65</v>
      </c>
      <c r="P233" s="18" t="s">
        <v>53</v>
      </c>
      <c r="Q233" s="18">
        <v>6.91</v>
      </c>
      <c r="R233" s="18">
        <v>6.73</v>
      </c>
      <c r="S233" s="19">
        <f t="shared" si="3"/>
        <v>6.4274999999999993</v>
      </c>
    </row>
    <row r="234" spans="1:19">
      <c r="A234" s="22" t="s">
        <v>59</v>
      </c>
      <c r="B234" s="24" t="s">
        <v>46</v>
      </c>
      <c r="C234" s="16" t="s">
        <v>39</v>
      </c>
      <c r="D234" s="18">
        <v>6.42</v>
      </c>
      <c r="E234" s="18">
        <v>7.05</v>
      </c>
      <c r="F234" s="18">
        <v>6.73</v>
      </c>
      <c r="G234" s="18">
        <v>6.75</v>
      </c>
      <c r="H234" s="18" t="s">
        <v>53</v>
      </c>
      <c r="I234" s="18">
        <v>6.83</v>
      </c>
      <c r="J234" s="18">
        <v>6.54</v>
      </c>
      <c r="K234" s="18" t="s">
        <v>53</v>
      </c>
      <c r="L234" s="18">
        <v>7.39</v>
      </c>
      <c r="M234" s="18">
        <v>7.6</v>
      </c>
      <c r="N234" s="18">
        <v>6.56</v>
      </c>
      <c r="O234" s="18">
        <v>7.31</v>
      </c>
      <c r="P234" s="18" t="s">
        <v>53</v>
      </c>
      <c r="Q234" s="18">
        <v>6.8</v>
      </c>
      <c r="R234" s="18">
        <v>6.73</v>
      </c>
      <c r="S234" s="19">
        <f t="shared" si="3"/>
        <v>6.892500000000001</v>
      </c>
    </row>
    <row r="235" spans="1:19">
      <c r="A235" s="22" t="s">
        <v>59</v>
      </c>
      <c r="B235" s="24" t="s">
        <v>46</v>
      </c>
      <c r="C235" s="16" t="s">
        <v>40</v>
      </c>
      <c r="D235" s="18">
        <v>6.9</v>
      </c>
      <c r="E235" s="18">
        <v>7.45</v>
      </c>
      <c r="F235" s="18">
        <v>7.33</v>
      </c>
      <c r="G235" s="18">
        <v>7.42</v>
      </c>
      <c r="H235" s="18" t="s">
        <v>53</v>
      </c>
      <c r="I235" s="18">
        <v>6.96</v>
      </c>
      <c r="J235" s="18">
        <v>7.11</v>
      </c>
      <c r="K235" s="18" t="s">
        <v>53</v>
      </c>
      <c r="L235" s="18">
        <v>7.61</v>
      </c>
      <c r="M235" s="18">
        <v>7.9</v>
      </c>
      <c r="N235" s="18">
        <v>8.33</v>
      </c>
      <c r="O235" s="18">
        <v>8.31</v>
      </c>
      <c r="P235" s="18" t="s">
        <v>53</v>
      </c>
      <c r="Q235" s="18">
        <v>8.3699999999999992</v>
      </c>
      <c r="R235" s="18">
        <v>8.67</v>
      </c>
      <c r="S235" s="19">
        <f t="shared" si="3"/>
        <v>7.6966666666666681</v>
      </c>
    </row>
    <row r="236" spans="1:19">
      <c r="A236" s="22" t="s">
        <v>59</v>
      </c>
      <c r="B236" s="24" t="s">
        <v>47</v>
      </c>
      <c r="C236" s="16" t="s">
        <v>37</v>
      </c>
      <c r="D236" s="18">
        <v>7.55</v>
      </c>
      <c r="E236" s="18">
        <v>7.66</v>
      </c>
      <c r="F236" s="18">
        <v>8.0399999999999991</v>
      </c>
      <c r="G236" s="18">
        <v>7.08</v>
      </c>
      <c r="H236" s="18" t="s">
        <v>53</v>
      </c>
      <c r="I236" s="18">
        <v>7.29</v>
      </c>
      <c r="J236" s="18">
        <v>7.69</v>
      </c>
      <c r="K236" s="18" t="s">
        <v>53</v>
      </c>
      <c r="L236" s="18">
        <v>8.18</v>
      </c>
      <c r="M236" s="18">
        <v>8.08</v>
      </c>
      <c r="N236" s="18">
        <v>8.24</v>
      </c>
      <c r="O236" s="18">
        <v>8.0500000000000007</v>
      </c>
      <c r="P236" s="18" t="s">
        <v>53</v>
      </c>
      <c r="Q236" s="18">
        <v>8.4700000000000006</v>
      </c>
      <c r="R236" s="18">
        <v>8.5</v>
      </c>
      <c r="S236" s="19">
        <f t="shared" si="3"/>
        <v>7.902499999999999</v>
      </c>
    </row>
    <row r="237" spans="1:19">
      <c r="A237" s="22" t="s">
        <v>59</v>
      </c>
      <c r="B237" s="24" t="s">
        <v>47</v>
      </c>
      <c r="C237" s="16" t="s">
        <v>38</v>
      </c>
      <c r="D237" s="18">
        <v>7.55</v>
      </c>
      <c r="E237" s="18">
        <v>7.7</v>
      </c>
      <c r="F237" s="18">
        <v>7.85</v>
      </c>
      <c r="G237" s="18">
        <v>7.8</v>
      </c>
      <c r="H237" s="18" t="s">
        <v>53</v>
      </c>
      <c r="I237" s="18">
        <v>7.6</v>
      </c>
      <c r="J237" s="18">
        <v>7.62</v>
      </c>
      <c r="K237" s="18" t="s">
        <v>53</v>
      </c>
      <c r="L237" s="18">
        <v>8.18</v>
      </c>
      <c r="M237" s="18">
        <v>8.39</v>
      </c>
      <c r="N237" s="18">
        <v>7.89</v>
      </c>
      <c r="O237" s="18">
        <v>8.34</v>
      </c>
      <c r="P237" s="18" t="s">
        <v>53</v>
      </c>
      <c r="Q237" s="18">
        <v>8.61</v>
      </c>
      <c r="R237" s="18">
        <v>8.77</v>
      </c>
      <c r="S237" s="19">
        <f t="shared" si="3"/>
        <v>8.0250000000000004</v>
      </c>
    </row>
    <row r="238" spans="1:19">
      <c r="A238" s="22" t="s">
        <v>59</v>
      </c>
      <c r="B238" s="24" t="s">
        <v>47</v>
      </c>
      <c r="C238" s="16" t="s">
        <v>39</v>
      </c>
      <c r="D238" s="18">
        <v>6.87</v>
      </c>
      <c r="E238" s="18">
        <v>7.31</v>
      </c>
      <c r="F238" s="18">
        <v>7.78</v>
      </c>
      <c r="G238" s="18">
        <v>7.56</v>
      </c>
      <c r="H238" s="18" t="s">
        <v>53</v>
      </c>
      <c r="I238" s="18">
        <v>7.06</v>
      </c>
      <c r="J238" s="18">
        <v>7.37</v>
      </c>
      <c r="K238" s="18" t="s">
        <v>53</v>
      </c>
      <c r="L238" s="18">
        <v>7.52</v>
      </c>
      <c r="M238" s="18">
        <v>7.86</v>
      </c>
      <c r="N238" s="18">
        <v>6.87</v>
      </c>
      <c r="O238" s="18">
        <v>7.38</v>
      </c>
      <c r="P238" s="18" t="s">
        <v>53</v>
      </c>
      <c r="Q238" s="18">
        <v>6.95</v>
      </c>
      <c r="R238" s="18">
        <v>7.93</v>
      </c>
      <c r="S238" s="19">
        <f t="shared" si="3"/>
        <v>7.371666666666667</v>
      </c>
    </row>
    <row r="239" spans="1:19">
      <c r="A239" s="22" t="s">
        <v>59</v>
      </c>
      <c r="B239" s="24" t="s">
        <v>47</v>
      </c>
      <c r="C239" s="16" t="s">
        <v>40</v>
      </c>
      <c r="D239" s="18">
        <v>6.87</v>
      </c>
      <c r="E239" s="18">
        <v>7.11</v>
      </c>
      <c r="F239" s="18">
        <v>7.39</v>
      </c>
      <c r="G239" s="18">
        <v>8.17</v>
      </c>
      <c r="H239" s="18" t="s">
        <v>53</v>
      </c>
      <c r="I239" s="18">
        <v>7.12</v>
      </c>
      <c r="J239" s="18">
        <v>7.28</v>
      </c>
      <c r="K239" s="18" t="s">
        <v>53</v>
      </c>
      <c r="L239" s="18">
        <v>7.05</v>
      </c>
      <c r="M239" s="18">
        <v>7.86</v>
      </c>
      <c r="N239" s="18">
        <v>7.51</v>
      </c>
      <c r="O239" s="18">
        <v>7.49</v>
      </c>
      <c r="P239" s="18" t="s">
        <v>53</v>
      </c>
      <c r="Q239" s="18">
        <v>7.65</v>
      </c>
      <c r="R239" s="18">
        <v>8.08</v>
      </c>
      <c r="S239" s="19">
        <f t="shared" si="3"/>
        <v>7.4649999999999999</v>
      </c>
    </row>
    <row r="240" spans="1:19">
      <c r="A240" s="22" t="s">
        <v>59</v>
      </c>
      <c r="B240" s="22" t="s">
        <v>47</v>
      </c>
      <c r="C240" s="16" t="s">
        <v>43</v>
      </c>
      <c r="D240" s="18">
        <v>8.26</v>
      </c>
      <c r="E240" s="18">
        <v>7.73</v>
      </c>
      <c r="F240" s="18">
        <v>7.75</v>
      </c>
      <c r="G240" s="18">
        <v>9.3800000000000008</v>
      </c>
      <c r="H240" s="18" t="s">
        <v>53</v>
      </c>
      <c r="I240" s="18">
        <v>6.96</v>
      </c>
      <c r="J240" s="18">
        <v>7.91</v>
      </c>
      <c r="K240" s="18" t="s">
        <v>53</v>
      </c>
      <c r="L240" s="18">
        <v>8.64</v>
      </c>
      <c r="M240" s="18">
        <v>8.76</v>
      </c>
      <c r="N240" s="18">
        <v>8.73</v>
      </c>
      <c r="O240" s="18">
        <v>8.33</v>
      </c>
      <c r="P240" s="18" t="s">
        <v>53</v>
      </c>
      <c r="Q240" s="18">
        <v>8.15</v>
      </c>
      <c r="R240" s="18">
        <v>8.5500000000000007</v>
      </c>
      <c r="S240" s="19">
        <f t="shared" si="3"/>
        <v>8.2625000000000011</v>
      </c>
    </row>
    <row r="241" spans="1:19">
      <c r="A241" s="22" t="s">
        <v>59</v>
      </c>
      <c r="B241" s="17">
        <v>8</v>
      </c>
      <c r="C241" s="17">
        <v>1</v>
      </c>
      <c r="D241" s="18">
        <v>9.19</v>
      </c>
      <c r="E241" s="18">
        <v>9.0500000000000007</v>
      </c>
      <c r="F241" s="18">
        <v>9.09</v>
      </c>
      <c r="G241" s="18">
        <v>10.72</v>
      </c>
      <c r="H241" s="18" t="s">
        <v>53</v>
      </c>
      <c r="I241" s="18">
        <v>8.2899999999999991</v>
      </c>
      <c r="J241" s="18">
        <v>9.2200000000000006</v>
      </c>
      <c r="K241" s="18" t="s">
        <v>53</v>
      </c>
      <c r="L241" s="18">
        <v>10.51</v>
      </c>
      <c r="M241" s="18">
        <v>9.76</v>
      </c>
      <c r="N241" s="18">
        <v>10.57</v>
      </c>
      <c r="O241" s="18">
        <v>9.8000000000000007</v>
      </c>
      <c r="P241" s="18" t="s">
        <v>53</v>
      </c>
      <c r="Q241" s="18">
        <v>9.6199999999999992</v>
      </c>
      <c r="R241" s="18">
        <v>10.45</v>
      </c>
      <c r="S241" s="19">
        <f t="shared" si="3"/>
        <v>9.6891666666666669</v>
      </c>
    </row>
    <row r="242" spans="1:19">
      <c r="A242" s="22" t="s">
        <v>59</v>
      </c>
      <c r="B242" s="17">
        <v>8</v>
      </c>
      <c r="C242" s="17">
        <v>2</v>
      </c>
      <c r="D242" s="18">
        <v>11.14</v>
      </c>
      <c r="E242" s="18">
        <v>10.89</v>
      </c>
      <c r="F242" s="18">
        <v>11.76</v>
      </c>
      <c r="G242" s="18">
        <v>12.3</v>
      </c>
      <c r="H242" s="18" t="s">
        <v>53</v>
      </c>
      <c r="I242" s="18">
        <v>9.8000000000000007</v>
      </c>
      <c r="J242" s="18">
        <v>11.2</v>
      </c>
      <c r="K242" s="18" t="s">
        <v>53</v>
      </c>
      <c r="L242" s="18">
        <v>11.44</v>
      </c>
      <c r="M242" s="18">
        <v>11.09</v>
      </c>
      <c r="N242" s="18">
        <v>11.71</v>
      </c>
      <c r="O242" s="18">
        <v>11.49</v>
      </c>
      <c r="P242" s="18" t="s">
        <v>53</v>
      </c>
      <c r="Q242" s="18">
        <v>11.05</v>
      </c>
      <c r="R242" s="18">
        <v>12.53</v>
      </c>
      <c r="S242" s="19">
        <f t="shared" si="3"/>
        <v>11.366666666666667</v>
      </c>
    </row>
    <row r="243" spans="1:19">
      <c r="A243" s="22" t="s">
        <v>59</v>
      </c>
      <c r="B243" s="17">
        <v>8</v>
      </c>
      <c r="C243" s="17">
        <v>3</v>
      </c>
      <c r="D243" s="18">
        <v>11.21</v>
      </c>
      <c r="E243" s="18">
        <v>9.99</v>
      </c>
      <c r="F243" s="18">
        <v>12.36</v>
      </c>
      <c r="G243" s="18">
        <v>13.49</v>
      </c>
      <c r="H243" s="18" t="s">
        <v>53</v>
      </c>
      <c r="I243" s="18">
        <v>10.68</v>
      </c>
      <c r="J243" s="18">
        <v>11.49</v>
      </c>
      <c r="K243" s="18" t="s">
        <v>53</v>
      </c>
      <c r="L243" s="18">
        <v>11.99</v>
      </c>
      <c r="M243" s="18">
        <v>11.71</v>
      </c>
      <c r="N243" s="18">
        <v>10.85</v>
      </c>
      <c r="O243" s="18">
        <v>12.18</v>
      </c>
      <c r="P243" s="18" t="s">
        <v>53</v>
      </c>
      <c r="Q243" s="18">
        <v>12.5</v>
      </c>
      <c r="R243" s="18">
        <v>12.92</v>
      </c>
      <c r="S243" s="19">
        <f t="shared" si="3"/>
        <v>11.780833333333332</v>
      </c>
    </row>
    <row r="244" spans="1:19">
      <c r="A244" s="22" t="s">
        <v>59</v>
      </c>
      <c r="B244" s="17">
        <v>8</v>
      </c>
      <c r="C244" s="17">
        <v>4</v>
      </c>
      <c r="D244" s="28">
        <v>11.65</v>
      </c>
      <c r="E244" s="28">
        <v>11.43</v>
      </c>
      <c r="F244" s="28">
        <v>11.14</v>
      </c>
      <c r="G244" s="28">
        <v>13.29</v>
      </c>
      <c r="H244" s="28" t="s">
        <v>53</v>
      </c>
      <c r="I244" s="28">
        <v>11.17</v>
      </c>
      <c r="J244" s="28">
        <v>11.82</v>
      </c>
      <c r="K244" s="28" t="s">
        <v>53</v>
      </c>
      <c r="L244" s="28">
        <v>12.53</v>
      </c>
      <c r="M244" s="28">
        <v>11.96</v>
      </c>
      <c r="N244" s="28">
        <v>12.13</v>
      </c>
      <c r="O244" s="28">
        <v>12.19</v>
      </c>
      <c r="P244" s="28" t="s">
        <v>53</v>
      </c>
      <c r="Q244" s="28">
        <v>12.53</v>
      </c>
      <c r="R244" s="28">
        <v>12.91</v>
      </c>
      <c r="S244" s="19">
        <f t="shared" si="3"/>
        <v>12.0625</v>
      </c>
    </row>
    <row r="245" spans="1:19">
      <c r="A245" s="22" t="s">
        <v>59</v>
      </c>
      <c r="B245" s="29" t="s">
        <v>49</v>
      </c>
      <c r="C245" s="29" t="s">
        <v>37</v>
      </c>
      <c r="D245" s="30">
        <v>12.15</v>
      </c>
      <c r="E245" s="30">
        <v>10.69</v>
      </c>
      <c r="F245" s="30">
        <v>11.79</v>
      </c>
      <c r="G245" s="30">
        <v>12.08</v>
      </c>
      <c r="H245" s="30" t="s">
        <v>53</v>
      </c>
      <c r="I245" s="30">
        <v>10.199999999999999</v>
      </c>
      <c r="J245" s="30">
        <v>10.54</v>
      </c>
      <c r="K245" s="30" t="s">
        <v>53</v>
      </c>
      <c r="L245" s="30">
        <v>12.53</v>
      </c>
      <c r="M245" s="30">
        <v>11.9</v>
      </c>
      <c r="N245" s="30">
        <v>11.09</v>
      </c>
      <c r="O245" s="30">
        <v>11.94</v>
      </c>
      <c r="P245" s="30" t="s">
        <v>53</v>
      </c>
      <c r="Q245" s="30">
        <v>12.62</v>
      </c>
      <c r="R245" s="30">
        <v>12.91</v>
      </c>
      <c r="S245" s="31">
        <f t="shared" si="3"/>
        <v>11.703333333333333</v>
      </c>
    </row>
    <row r="246" spans="1:19">
      <c r="A246" s="22" t="s">
        <v>59</v>
      </c>
      <c r="B246" s="29" t="s">
        <v>49</v>
      </c>
      <c r="C246" s="29" t="s">
        <v>38</v>
      </c>
      <c r="D246" s="30">
        <v>11.85</v>
      </c>
      <c r="E246" s="30">
        <v>11.04</v>
      </c>
      <c r="F246" s="30">
        <v>9.8800000000000008</v>
      </c>
      <c r="G246" s="30">
        <v>11.04</v>
      </c>
      <c r="H246" s="30" t="s">
        <v>53</v>
      </c>
      <c r="I246" s="30">
        <v>9.93</v>
      </c>
      <c r="J246" s="30">
        <v>10.4</v>
      </c>
      <c r="K246" s="30" t="s">
        <v>53</v>
      </c>
      <c r="L246" s="30">
        <v>11.47</v>
      </c>
      <c r="M246" s="30">
        <v>11.11</v>
      </c>
      <c r="N246" s="30">
        <v>11.52</v>
      </c>
      <c r="O246" s="30">
        <v>11.05</v>
      </c>
      <c r="P246" s="30" t="s">
        <v>53</v>
      </c>
      <c r="Q246" s="30">
        <v>12.92</v>
      </c>
      <c r="R246" s="30">
        <v>12.12</v>
      </c>
      <c r="S246" s="31">
        <f t="shared" si="3"/>
        <v>11.194166666666666</v>
      </c>
    </row>
    <row r="247" spans="1:19">
      <c r="A247" s="22" t="s">
        <v>59</v>
      </c>
      <c r="B247" s="29" t="s">
        <v>49</v>
      </c>
      <c r="C247" s="29" t="s">
        <v>39</v>
      </c>
      <c r="D247" s="30">
        <v>9.6</v>
      </c>
      <c r="E247" s="30">
        <v>9.44</v>
      </c>
      <c r="F247" s="30">
        <v>8.74</v>
      </c>
      <c r="G247" s="30">
        <v>9.1300000000000008</v>
      </c>
      <c r="H247" s="30" t="s">
        <v>53</v>
      </c>
      <c r="I247" s="30">
        <v>8.4600000000000009</v>
      </c>
      <c r="J247" s="30">
        <v>8.36</v>
      </c>
      <c r="K247" s="30" t="s">
        <v>53</v>
      </c>
      <c r="L247" s="30">
        <v>9.7200000000000006</v>
      </c>
      <c r="M247" s="30">
        <v>9.31</v>
      </c>
      <c r="N247" s="30">
        <v>8.84</v>
      </c>
      <c r="O247" s="30">
        <v>9.32</v>
      </c>
      <c r="P247" s="30" t="s">
        <v>53</v>
      </c>
      <c r="Q247" s="30">
        <v>9.1999999999999993</v>
      </c>
      <c r="R247" s="30">
        <v>9.94</v>
      </c>
      <c r="S247" s="31">
        <f t="shared" si="3"/>
        <v>9.1716666666666686</v>
      </c>
    </row>
    <row r="248" spans="1:19">
      <c r="A248" s="22" t="s">
        <v>59</v>
      </c>
      <c r="B248" s="29" t="s">
        <v>49</v>
      </c>
      <c r="C248" s="29" t="s">
        <v>40</v>
      </c>
      <c r="D248" s="30">
        <v>8.6999999999999993</v>
      </c>
      <c r="E248" s="30">
        <v>8.65</v>
      </c>
      <c r="F248" s="30">
        <v>8.4700000000000006</v>
      </c>
      <c r="G248" s="30">
        <v>9.2799999999999994</v>
      </c>
      <c r="H248" s="30" t="s">
        <v>53</v>
      </c>
      <c r="I248" s="30">
        <v>8.56</v>
      </c>
      <c r="J248" s="30">
        <v>9.24</v>
      </c>
      <c r="K248" s="30" t="s">
        <v>53</v>
      </c>
      <c r="L248" s="30">
        <v>9.82</v>
      </c>
      <c r="M248" s="30">
        <v>9.58</v>
      </c>
      <c r="N248" s="30">
        <v>7.56</v>
      </c>
      <c r="O248" s="30">
        <v>8.6199999999999992</v>
      </c>
      <c r="P248" s="30" t="s">
        <v>53</v>
      </c>
      <c r="Q248" s="30">
        <v>7.47</v>
      </c>
      <c r="R248" s="30">
        <v>9.07</v>
      </c>
      <c r="S248" s="31">
        <f t="shared" si="3"/>
        <v>8.7516666666666669</v>
      </c>
    </row>
    <row r="249" spans="1:19">
      <c r="A249" s="22" t="s">
        <v>59</v>
      </c>
      <c r="B249" s="29" t="s">
        <v>49</v>
      </c>
      <c r="C249" s="29" t="s">
        <v>43</v>
      </c>
      <c r="D249" s="30">
        <v>7.71</v>
      </c>
      <c r="E249" s="30">
        <v>7.64</v>
      </c>
      <c r="F249" s="30">
        <v>7.43</v>
      </c>
      <c r="G249" s="30">
        <v>7.49</v>
      </c>
      <c r="H249" s="30" t="s">
        <v>53</v>
      </c>
      <c r="I249" s="30">
        <v>7.19</v>
      </c>
      <c r="J249" s="30">
        <v>7.46</v>
      </c>
      <c r="K249" s="30" t="s">
        <v>53</v>
      </c>
      <c r="L249" s="30">
        <v>7.36</v>
      </c>
      <c r="M249" s="30">
        <v>7.15</v>
      </c>
      <c r="N249" s="30">
        <v>7.77</v>
      </c>
      <c r="O249" s="30">
        <v>8.6999999999999993</v>
      </c>
      <c r="P249" s="30" t="s">
        <v>53</v>
      </c>
      <c r="Q249" s="30">
        <v>8.82</v>
      </c>
      <c r="R249" s="30">
        <v>8.99</v>
      </c>
      <c r="S249" s="31">
        <f t="shared" si="3"/>
        <v>7.8091666666666661</v>
      </c>
    </row>
    <row r="250" spans="1:19">
      <c r="A250" s="22" t="s">
        <v>59</v>
      </c>
      <c r="B250" s="29" t="s">
        <v>50</v>
      </c>
      <c r="C250" s="29" t="s">
        <v>37</v>
      </c>
      <c r="D250" s="30">
        <v>6.9</v>
      </c>
      <c r="E250" s="30">
        <v>6.81</v>
      </c>
      <c r="F250" s="30">
        <v>6.61</v>
      </c>
      <c r="G250" s="30">
        <v>7.09</v>
      </c>
      <c r="H250" s="30" t="s">
        <v>53</v>
      </c>
      <c r="I250" s="30">
        <v>7.27</v>
      </c>
      <c r="J250" s="30">
        <v>6.4</v>
      </c>
      <c r="K250" s="30" t="s">
        <v>53</v>
      </c>
      <c r="L250" s="30">
        <v>7.04</v>
      </c>
      <c r="M250" s="30">
        <v>7.12</v>
      </c>
      <c r="N250" s="30">
        <v>7.56</v>
      </c>
      <c r="O250" s="30">
        <v>8.7200000000000006</v>
      </c>
      <c r="P250" s="30" t="s">
        <v>53</v>
      </c>
      <c r="Q250" s="30">
        <v>7.48</v>
      </c>
      <c r="R250" s="30">
        <v>7.52</v>
      </c>
      <c r="S250" s="31">
        <f t="shared" si="3"/>
        <v>7.21</v>
      </c>
    </row>
    <row r="251" spans="1:19">
      <c r="A251" s="22" t="s">
        <v>59</v>
      </c>
      <c r="B251" s="29" t="s">
        <v>50</v>
      </c>
      <c r="C251" s="29" t="s">
        <v>38</v>
      </c>
      <c r="D251" s="30">
        <v>7.36</v>
      </c>
      <c r="E251" s="30">
        <v>7.28</v>
      </c>
      <c r="F251" s="30">
        <v>7.01</v>
      </c>
      <c r="G251" s="30">
        <v>6.55</v>
      </c>
      <c r="H251" s="30" t="s">
        <v>53</v>
      </c>
      <c r="I251" s="30">
        <v>5.92</v>
      </c>
      <c r="J251" s="30">
        <v>6.35</v>
      </c>
      <c r="K251" s="30" t="s">
        <v>53</v>
      </c>
      <c r="L251" s="30">
        <v>6.67</v>
      </c>
      <c r="M251" s="30">
        <v>6.68</v>
      </c>
      <c r="N251" s="30">
        <v>6.49</v>
      </c>
      <c r="O251" s="30">
        <v>6.8</v>
      </c>
      <c r="P251" s="30" t="s">
        <v>53</v>
      </c>
      <c r="Q251" s="30">
        <v>6.18</v>
      </c>
      <c r="R251" s="30">
        <v>6.34</v>
      </c>
      <c r="S251" s="31">
        <f t="shared" si="3"/>
        <v>6.6358333333333333</v>
      </c>
    </row>
    <row r="252" spans="1:19">
      <c r="A252" s="22" t="s">
        <v>59</v>
      </c>
      <c r="B252" s="29" t="s">
        <v>50</v>
      </c>
      <c r="C252" s="29" t="s">
        <v>39</v>
      </c>
      <c r="D252" s="30">
        <v>7.79</v>
      </c>
      <c r="E252" s="30">
        <v>6.93</v>
      </c>
      <c r="F252" s="30">
        <v>6.83</v>
      </c>
      <c r="G252" s="30">
        <v>6.79</v>
      </c>
      <c r="H252" s="30" t="s">
        <v>53</v>
      </c>
      <c r="I252" s="30">
        <v>6.09</v>
      </c>
      <c r="J252" s="30">
        <v>6.12</v>
      </c>
      <c r="K252" s="30" t="s">
        <v>53</v>
      </c>
      <c r="L252" s="30">
        <v>6.8</v>
      </c>
      <c r="M252" s="30">
        <v>6.88</v>
      </c>
      <c r="N252" s="30">
        <v>6.78</v>
      </c>
      <c r="O252" s="30">
        <v>7.2</v>
      </c>
      <c r="P252" s="30" t="s">
        <v>53</v>
      </c>
      <c r="Q252" s="30">
        <v>5.52</v>
      </c>
      <c r="R252" s="30">
        <v>7.29</v>
      </c>
      <c r="S252" s="31">
        <f t="shared" si="3"/>
        <v>6.751666666666666</v>
      </c>
    </row>
    <row r="253" spans="1:19">
      <c r="A253" s="22" t="s">
        <v>59</v>
      </c>
      <c r="B253" s="29" t="s">
        <v>50</v>
      </c>
      <c r="C253" s="29" t="s">
        <v>40</v>
      </c>
      <c r="D253" s="30">
        <v>7.03</v>
      </c>
      <c r="E253" s="30">
        <v>6.74</v>
      </c>
      <c r="F253" s="30">
        <v>6.18</v>
      </c>
      <c r="G253" s="30">
        <v>6.42</v>
      </c>
      <c r="H253" s="30" t="s">
        <v>53</v>
      </c>
      <c r="I253" s="30">
        <v>5.71</v>
      </c>
      <c r="J253" s="30">
        <v>5.61</v>
      </c>
      <c r="K253" s="30" t="s">
        <v>53</v>
      </c>
      <c r="L253" s="30">
        <v>6.4</v>
      </c>
      <c r="M253" s="30">
        <v>6.58</v>
      </c>
      <c r="N253" s="30">
        <v>5.97</v>
      </c>
      <c r="O253" s="30">
        <v>5.91</v>
      </c>
      <c r="P253" s="30" t="s">
        <v>53</v>
      </c>
      <c r="Q253" s="30">
        <v>7.1</v>
      </c>
      <c r="R253" s="30">
        <v>6.32</v>
      </c>
      <c r="S253" s="31">
        <f t="shared" si="3"/>
        <v>6.3308333333333335</v>
      </c>
    </row>
    <row r="254" spans="1:19">
      <c r="A254" s="22" t="s">
        <v>59</v>
      </c>
      <c r="B254" s="29" t="s">
        <v>51</v>
      </c>
      <c r="C254" s="29" t="s">
        <v>37</v>
      </c>
      <c r="D254" s="30">
        <v>5.25</v>
      </c>
      <c r="E254" s="30">
        <v>4.54</v>
      </c>
      <c r="F254" s="30">
        <v>4.24</v>
      </c>
      <c r="G254" s="30">
        <v>4.2699999999999996</v>
      </c>
      <c r="H254" s="30" t="s">
        <v>53</v>
      </c>
      <c r="I254" s="30">
        <v>4.46</v>
      </c>
      <c r="J254" s="30">
        <v>4.3099999999999996</v>
      </c>
      <c r="K254" s="30" t="s">
        <v>53</v>
      </c>
      <c r="L254" s="30">
        <v>4</v>
      </c>
      <c r="M254" s="30">
        <v>5.51</v>
      </c>
      <c r="N254" s="30">
        <v>4.2300000000000004</v>
      </c>
      <c r="O254" s="30">
        <v>4.0999999999999996</v>
      </c>
      <c r="P254" s="30" t="s">
        <v>53</v>
      </c>
      <c r="Q254" s="30">
        <v>4.46</v>
      </c>
      <c r="R254" s="30">
        <v>5</v>
      </c>
      <c r="S254" s="31">
        <f t="shared" si="3"/>
        <v>4.5308333333333337</v>
      </c>
    </row>
    <row r="255" spans="1:19">
      <c r="A255" s="22" t="s">
        <v>59</v>
      </c>
      <c r="B255" s="29" t="s">
        <v>51</v>
      </c>
      <c r="C255" s="29" t="s">
        <v>38</v>
      </c>
      <c r="D255" s="30">
        <v>3.49</v>
      </c>
      <c r="E255" s="30">
        <v>3.25</v>
      </c>
      <c r="F255" s="30">
        <v>3.17</v>
      </c>
      <c r="G255" s="30">
        <v>3.4</v>
      </c>
      <c r="H255" s="30" t="s">
        <v>53</v>
      </c>
      <c r="I255" s="30">
        <v>3.39</v>
      </c>
      <c r="J255" s="30">
        <v>3.26</v>
      </c>
      <c r="K255" s="30" t="s">
        <v>53</v>
      </c>
      <c r="L255" s="30">
        <v>3.38</v>
      </c>
      <c r="M255" s="30">
        <v>3.57</v>
      </c>
      <c r="N255" s="30">
        <v>2.98</v>
      </c>
      <c r="O255" s="30">
        <v>2.9</v>
      </c>
      <c r="P255" s="30" t="s">
        <v>53</v>
      </c>
      <c r="Q255" s="30">
        <v>3.19</v>
      </c>
      <c r="R255" s="30">
        <v>2.68</v>
      </c>
      <c r="S255" s="31">
        <f t="shared" si="3"/>
        <v>3.2216666666666662</v>
      </c>
    </row>
    <row r="256" spans="1:19">
      <c r="A256" s="22" t="s">
        <v>59</v>
      </c>
      <c r="B256" s="29" t="s">
        <v>51</v>
      </c>
      <c r="C256" s="29" t="s">
        <v>39</v>
      </c>
      <c r="D256" s="30">
        <v>2.74</v>
      </c>
      <c r="E256" s="30">
        <v>2.87</v>
      </c>
      <c r="F256" s="30">
        <v>3.06</v>
      </c>
      <c r="G256" s="30">
        <v>2.81</v>
      </c>
      <c r="H256" s="30" t="s">
        <v>53</v>
      </c>
      <c r="I256" s="30">
        <v>2.83</v>
      </c>
      <c r="J256" s="30">
        <v>2.6</v>
      </c>
      <c r="K256" s="30" t="s">
        <v>53</v>
      </c>
      <c r="L256" s="30">
        <v>2.59</v>
      </c>
      <c r="M256" s="30" t="s">
        <v>53</v>
      </c>
      <c r="N256" s="30">
        <v>2.7</v>
      </c>
      <c r="O256" s="30">
        <v>2.52</v>
      </c>
      <c r="P256" s="30" t="s">
        <v>53</v>
      </c>
      <c r="Q256" s="30">
        <v>2.93</v>
      </c>
      <c r="R256" s="30">
        <v>2.61</v>
      </c>
      <c r="S256" s="31">
        <f t="shared" si="3"/>
        <v>2.7509090909090905</v>
      </c>
    </row>
    <row r="257" spans="1:19">
      <c r="A257" s="22" t="s">
        <v>59</v>
      </c>
      <c r="B257" s="29" t="s">
        <v>51</v>
      </c>
      <c r="C257" s="29" t="s">
        <v>40</v>
      </c>
      <c r="D257" s="30">
        <v>3.05</v>
      </c>
      <c r="E257" s="30">
        <v>2.82</v>
      </c>
      <c r="F257" s="30">
        <v>3.12</v>
      </c>
      <c r="G257" s="30">
        <v>2.74</v>
      </c>
      <c r="H257" s="30" t="s">
        <v>53</v>
      </c>
      <c r="I257" s="30">
        <v>3.25</v>
      </c>
      <c r="J257" s="30">
        <v>2.7</v>
      </c>
      <c r="K257" s="30" t="s">
        <v>53</v>
      </c>
      <c r="L257" s="30">
        <v>2.64</v>
      </c>
      <c r="M257" s="30">
        <v>3.53</v>
      </c>
      <c r="N257" s="30">
        <v>2.63</v>
      </c>
      <c r="O257" s="30">
        <v>2.58</v>
      </c>
      <c r="P257" s="30" t="s">
        <v>53</v>
      </c>
      <c r="Q257" s="30">
        <v>3.22</v>
      </c>
      <c r="R257" s="30">
        <v>2.63</v>
      </c>
      <c r="S257" s="31">
        <f t="shared" si="3"/>
        <v>2.9091666666666671</v>
      </c>
    </row>
    <row r="258" spans="1:19">
      <c r="A258" s="22" t="s">
        <v>59</v>
      </c>
      <c r="B258" s="16">
        <v>12</v>
      </c>
      <c r="C258" s="16" t="s">
        <v>37</v>
      </c>
      <c r="D258" s="18">
        <v>2.73</v>
      </c>
      <c r="E258" s="18">
        <v>3.31</v>
      </c>
      <c r="F258" s="18">
        <v>2.69</v>
      </c>
      <c r="G258" s="18">
        <v>2.84</v>
      </c>
      <c r="H258" s="18" t="s">
        <v>53</v>
      </c>
      <c r="I258" s="18">
        <v>2.62</v>
      </c>
      <c r="J258" s="18">
        <v>2.66</v>
      </c>
      <c r="K258" s="18" t="s">
        <v>53</v>
      </c>
      <c r="L258" s="18">
        <v>2.83</v>
      </c>
      <c r="M258" s="18">
        <v>4.92</v>
      </c>
      <c r="N258" s="18">
        <v>2.52</v>
      </c>
      <c r="O258" s="18">
        <v>2.2599999999999998</v>
      </c>
      <c r="P258" s="18" t="s">
        <v>53</v>
      </c>
      <c r="Q258" s="18">
        <v>2.91</v>
      </c>
      <c r="R258" s="18">
        <v>2.39</v>
      </c>
      <c r="S258" s="31">
        <f t="shared" ref="S258:S295" si="4">AVERAGE(D258:R258)</f>
        <v>2.8900000000000006</v>
      </c>
    </row>
    <row r="259" spans="1:19">
      <c r="A259" s="22" t="s">
        <v>59</v>
      </c>
      <c r="B259" s="16">
        <v>12</v>
      </c>
      <c r="C259" s="16" t="s">
        <v>38</v>
      </c>
      <c r="D259" s="18">
        <v>2.2000000000000002</v>
      </c>
      <c r="E259" s="18">
        <v>2.93</v>
      </c>
      <c r="F259" s="18">
        <v>2.42</v>
      </c>
      <c r="G259" s="18">
        <v>2.44</v>
      </c>
      <c r="H259" s="18" t="s">
        <v>53</v>
      </c>
      <c r="I259" s="18">
        <v>2.5499999999999998</v>
      </c>
      <c r="J259" s="18">
        <v>2.15</v>
      </c>
      <c r="K259" s="18" t="s">
        <v>53</v>
      </c>
      <c r="L259" s="18">
        <v>2.2999999999999998</v>
      </c>
      <c r="M259" s="18">
        <v>3.68</v>
      </c>
      <c r="N259" s="18">
        <v>2.27</v>
      </c>
      <c r="O259" s="18">
        <v>2.06</v>
      </c>
      <c r="P259" s="18" t="s">
        <v>53</v>
      </c>
      <c r="Q259" s="18">
        <v>2.21</v>
      </c>
      <c r="R259" s="18">
        <v>2.17</v>
      </c>
      <c r="S259" s="31">
        <f t="shared" si="4"/>
        <v>2.4483333333333328</v>
      </c>
    </row>
    <row r="260" spans="1:19">
      <c r="A260" s="22" t="s">
        <v>59</v>
      </c>
      <c r="B260" s="16">
        <v>12</v>
      </c>
      <c r="C260" s="16" t="s">
        <v>39</v>
      </c>
      <c r="D260" s="18">
        <v>2.57</v>
      </c>
      <c r="E260" s="18">
        <v>4.1399999999999997</v>
      </c>
      <c r="F260" s="18">
        <v>2.5099999999999998</v>
      </c>
      <c r="G260" s="18">
        <v>2.89</v>
      </c>
      <c r="H260" s="18" t="s">
        <v>53</v>
      </c>
      <c r="I260" s="18">
        <v>2.72</v>
      </c>
      <c r="J260" s="18">
        <v>2.56</v>
      </c>
      <c r="K260" s="18" t="s">
        <v>53</v>
      </c>
      <c r="L260" s="18">
        <v>3.1</v>
      </c>
      <c r="M260" s="18">
        <v>4.8600000000000003</v>
      </c>
      <c r="N260" s="18">
        <v>2.61</v>
      </c>
      <c r="O260" s="18">
        <v>2.64</v>
      </c>
      <c r="P260" s="18" t="s">
        <v>53</v>
      </c>
      <c r="Q260" s="18">
        <v>2.54</v>
      </c>
      <c r="R260" s="18">
        <v>2.58</v>
      </c>
      <c r="S260" s="31">
        <f t="shared" si="4"/>
        <v>2.9766666666666666</v>
      </c>
    </row>
    <row r="261" spans="1:19">
      <c r="A261" s="22" t="s">
        <v>59</v>
      </c>
      <c r="B261" s="16">
        <v>12</v>
      </c>
      <c r="C261" s="16" t="s">
        <v>40</v>
      </c>
      <c r="D261" s="18">
        <v>3.79</v>
      </c>
      <c r="E261" s="18">
        <v>3.81</v>
      </c>
      <c r="F261" s="18">
        <v>4.03</v>
      </c>
      <c r="G261" s="18">
        <v>4.53</v>
      </c>
      <c r="H261" s="18" t="s">
        <v>53</v>
      </c>
      <c r="I261" s="18">
        <v>3.63</v>
      </c>
      <c r="J261" s="18">
        <v>4.05</v>
      </c>
      <c r="K261" s="18" t="s">
        <v>53</v>
      </c>
      <c r="L261" s="18">
        <v>4.16</v>
      </c>
      <c r="M261" s="18">
        <v>4.92</v>
      </c>
      <c r="N261" s="18">
        <v>4.0199999999999996</v>
      </c>
      <c r="O261" s="18">
        <v>3.96</v>
      </c>
      <c r="P261" s="18" t="s">
        <v>53</v>
      </c>
      <c r="Q261" s="18">
        <v>3.31</v>
      </c>
      <c r="R261" s="18">
        <v>4.0999999999999996</v>
      </c>
      <c r="S261" s="31">
        <f t="shared" si="4"/>
        <v>4.0258333333333338</v>
      </c>
    </row>
    <row r="262" spans="1:19">
      <c r="A262" s="32">
        <v>2017</v>
      </c>
      <c r="B262" s="22" t="s">
        <v>36</v>
      </c>
      <c r="C262" s="24" t="s">
        <v>37</v>
      </c>
      <c r="D262" s="18" t="s">
        <v>53</v>
      </c>
      <c r="E262" s="18" t="s">
        <v>53</v>
      </c>
      <c r="F262" s="18" t="s">
        <v>53</v>
      </c>
      <c r="G262" s="18" t="s">
        <v>53</v>
      </c>
      <c r="H262" s="18" t="s">
        <v>53</v>
      </c>
      <c r="I262" s="18" t="s">
        <v>53</v>
      </c>
      <c r="J262" s="18" t="s">
        <v>53</v>
      </c>
      <c r="K262" s="18" t="s">
        <v>53</v>
      </c>
      <c r="L262" s="18" t="s">
        <v>53</v>
      </c>
      <c r="M262" s="18" t="s">
        <v>53</v>
      </c>
      <c r="N262" s="18" t="s">
        <v>53</v>
      </c>
      <c r="O262" s="18" t="s">
        <v>53</v>
      </c>
      <c r="P262" s="18" t="s">
        <v>53</v>
      </c>
      <c r="Q262" s="18" t="s">
        <v>53</v>
      </c>
      <c r="R262" s="18" t="s">
        <v>53</v>
      </c>
      <c r="S262" s="31" t="e">
        <f t="shared" si="4"/>
        <v>#DIV/0!</v>
      </c>
    </row>
    <row r="263" spans="1:19">
      <c r="A263" s="32">
        <v>2017</v>
      </c>
      <c r="B263" s="22" t="s">
        <v>36</v>
      </c>
      <c r="C263" s="24" t="s">
        <v>38</v>
      </c>
      <c r="D263" s="18">
        <v>3.71</v>
      </c>
      <c r="E263" s="18">
        <v>3.57</v>
      </c>
      <c r="F263" s="18">
        <v>3.65</v>
      </c>
      <c r="G263" s="18">
        <v>3.28</v>
      </c>
      <c r="H263" s="18" t="s">
        <v>53</v>
      </c>
      <c r="I263" s="18">
        <v>3.25</v>
      </c>
      <c r="J263" s="18">
        <v>3.27</v>
      </c>
      <c r="K263" s="18" t="s">
        <v>53</v>
      </c>
      <c r="L263" s="18">
        <v>2.87</v>
      </c>
      <c r="M263" s="18">
        <v>3.64</v>
      </c>
      <c r="N263" s="18">
        <v>2.58</v>
      </c>
      <c r="O263" s="18">
        <v>2.59</v>
      </c>
      <c r="P263" s="18" t="s">
        <v>53</v>
      </c>
      <c r="Q263" s="18">
        <v>2.62</v>
      </c>
      <c r="R263" s="18">
        <v>2.52</v>
      </c>
      <c r="S263" s="31">
        <f t="shared" si="4"/>
        <v>3.1291666666666664</v>
      </c>
    </row>
    <row r="264" spans="1:19">
      <c r="A264" s="32">
        <v>2017</v>
      </c>
      <c r="B264" s="22" t="s">
        <v>36</v>
      </c>
      <c r="C264" s="24" t="s">
        <v>39</v>
      </c>
      <c r="D264" s="18">
        <v>3.32</v>
      </c>
      <c r="E264" s="18">
        <v>3.57</v>
      </c>
      <c r="F264" s="18">
        <v>3.35</v>
      </c>
      <c r="G264" s="18">
        <v>3.18</v>
      </c>
      <c r="H264" s="18" t="s">
        <v>53</v>
      </c>
      <c r="I264" s="18">
        <v>3.27</v>
      </c>
      <c r="J264" s="18">
        <v>3.05</v>
      </c>
      <c r="K264" s="18" t="s">
        <v>53</v>
      </c>
      <c r="L264" s="18">
        <v>3.31</v>
      </c>
      <c r="M264" s="18">
        <v>4.26</v>
      </c>
      <c r="N264" s="18">
        <v>2.82</v>
      </c>
      <c r="O264" s="18">
        <v>2.59</v>
      </c>
      <c r="P264" s="18" t="s">
        <v>53</v>
      </c>
      <c r="Q264" s="18">
        <v>3.01</v>
      </c>
      <c r="R264" s="18">
        <v>2.59</v>
      </c>
      <c r="S264" s="31">
        <f t="shared" si="4"/>
        <v>3.1933333333333329</v>
      </c>
    </row>
    <row r="265" spans="1:19">
      <c r="A265" s="32">
        <v>2017</v>
      </c>
      <c r="B265" s="22" t="s">
        <v>36</v>
      </c>
      <c r="C265" s="24" t="s">
        <v>40</v>
      </c>
      <c r="D265" s="18">
        <v>3.51</v>
      </c>
      <c r="E265" s="18">
        <v>3.52</v>
      </c>
      <c r="F265" s="18">
        <v>3.35</v>
      </c>
      <c r="G265" s="18">
        <v>3.31</v>
      </c>
      <c r="H265" s="18" t="s">
        <v>53</v>
      </c>
      <c r="I265" s="18">
        <v>2.71</v>
      </c>
      <c r="J265" s="18">
        <v>3.38</v>
      </c>
      <c r="K265" s="18" t="s">
        <v>53</v>
      </c>
      <c r="L265" s="18">
        <v>3.41</v>
      </c>
      <c r="M265" s="18">
        <v>4.1900000000000004</v>
      </c>
      <c r="N265" s="18">
        <v>2.85</v>
      </c>
      <c r="O265" s="18">
        <v>3.02</v>
      </c>
      <c r="P265" s="18" t="s">
        <v>53</v>
      </c>
      <c r="Q265" s="18">
        <v>2.95</v>
      </c>
      <c r="R265" s="18">
        <v>2.68</v>
      </c>
      <c r="S265" s="31">
        <f t="shared" si="4"/>
        <v>3.24</v>
      </c>
    </row>
    <row r="266" spans="1:19">
      <c r="A266" s="32">
        <v>2017</v>
      </c>
      <c r="B266" s="22" t="s">
        <v>41</v>
      </c>
      <c r="C266" s="24" t="s">
        <v>37</v>
      </c>
      <c r="D266" s="18">
        <v>3.39</v>
      </c>
      <c r="E266" s="18">
        <v>3.42</v>
      </c>
      <c r="F266" s="18">
        <v>3.54</v>
      </c>
      <c r="G266" s="18">
        <v>3.41</v>
      </c>
      <c r="H266" s="18" t="s">
        <v>53</v>
      </c>
      <c r="I266" s="18">
        <v>3.33</v>
      </c>
      <c r="J266" s="18">
        <v>3.45</v>
      </c>
      <c r="K266" s="18" t="s">
        <v>53</v>
      </c>
      <c r="L266" s="18">
        <v>3.58</v>
      </c>
      <c r="M266" s="18">
        <v>4.25</v>
      </c>
      <c r="N266" s="18">
        <v>3.19</v>
      </c>
      <c r="O266" s="18">
        <v>2.86</v>
      </c>
      <c r="P266" s="18" t="s">
        <v>53</v>
      </c>
      <c r="Q266" s="18">
        <v>2.98</v>
      </c>
      <c r="R266" s="18">
        <v>2.85</v>
      </c>
      <c r="S266" s="31">
        <f t="shared" si="4"/>
        <v>3.3541666666666674</v>
      </c>
    </row>
    <row r="267" spans="1:19">
      <c r="A267" s="32">
        <v>2017</v>
      </c>
      <c r="B267" s="22" t="s">
        <v>41</v>
      </c>
      <c r="C267" s="24" t="s">
        <v>38</v>
      </c>
      <c r="D267" s="18">
        <v>3.93</v>
      </c>
      <c r="E267" s="18">
        <v>3.63</v>
      </c>
      <c r="F267" s="18">
        <v>3.86</v>
      </c>
      <c r="G267" s="18">
        <v>4.08</v>
      </c>
      <c r="H267" s="18" t="s">
        <v>53</v>
      </c>
      <c r="I267" s="18">
        <v>3.83</v>
      </c>
      <c r="J267" s="18">
        <v>3.61</v>
      </c>
      <c r="K267" s="18" t="s">
        <v>53</v>
      </c>
      <c r="L267" s="18">
        <v>3.71</v>
      </c>
      <c r="M267" s="18">
        <v>4.37</v>
      </c>
      <c r="N267" s="18">
        <v>3.17</v>
      </c>
      <c r="O267" s="18">
        <v>3.17</v>
      </c>
      <c r="P267" s="18" t="s">
        <v>53</v>
      </c>
      <c r="Q267" s="18">
        <v>3.1</v>
      </c>
      <c r="R267" s="18">
        <v>3.39</v>
      </c>
      <c r="S267" s="31">
        <f t="shared" si="4"/>
        <v>3.6541666666666668</v>
      </c>
    </row>
    <row r="268" spans="1:19">
      <c r="A268" s="32">
        <v>2017</v>
      </c>
      <c r="B268" s="22" t="s">
        <v>41</v>
      </c>
      <c r="C268" s="24" t="s">
        <v>39</v>
      </c>
      <c r="D268" s="18">
        <v>3.81</v>
      </c>
      <c r="E268" s="18">
        <v>3.82</v>
      </c>
      <c r="F268" s="18">
        <v>3.97</v>
      </c>
      <c r="G268" s="18">
        <v>4.05</v>
      </c>
      <c r="H268" s="18" t="s">
        <v>53</v>
      </c>
      <c r="I268" s="18">
        <v>3.32</v>
      </c>
      <c r="J268" s="18">
        <v>4.22</v>
      </c>
      <c r="K268" s="18" t="s">
        <v>53</v>
      </c>
      <c r="L268" s="18">
        <v>4.08</v>
      </c>
      <c r="M268" s="18">
        <v>4.51</v>
      </c>
      <c r="N268" s="18">
        <v>3.66</v>
      </c>
      <c r="O268" s="18">
        <v>3.73</v>
      </c>
      <c r="P268" s="18" t="s">
        <v>53</v>
      </c>
      <c r="Q268" s="18">
        <v>3.74</v>
      </c>
      <c r="R268" s="18">
        <v>3.74</v>
      </c>
      <c r="S268" s="31">
        <f t="shared" si="4"/>
        <v>3.8874999999999997</v>
      </c>
    </row>
    <row r="269" spans="1:19">
      <c r="A269" s="32">
        <v>2017</v>
      </c>
      <c r="B269" s="22" t="s">
        <v>41</v>
      </c>
      <c r="C269" s="24" t="s">
        <v>40</v>
      </c>
      <c r="D269" s="18">
        <v>3.72</v>
      </c>
      <c r="E269" s="18">
        <v>3.47</v>
      </c>
      <c r="F269" s="18">
        <v>3.56</v>
      </c>
      <c r="G269" s="18">
        <v>4.0999999999999996</v>
      </c>
      <c r="H269" s="18" t="s">
        <v>53</v>
      </c>
      <c r="I269" s="18">
        <v>3.28</v>
      </c>
      <c r="J269" s="18">
        <v>3.41</v>
      </c>
      <c r="K269" s="18" t="s">
        <v>53</v>
      </c>
      <c r="L269" s="18">
        <v>3.12</v>
      </c>
      <c r="M269" s="18">
        <v>4.16</v>
      </c>
      <c r="N269" s="18">
        <v>3.5</v>
      </c>
      <c r="O269" s="18">
        <v>3.51</v>
      </c>
      <c r="P269" s="18" t="s">
        <v>53</v>
      </c>
      <c r="Q269" s="18">
        <v>3.44</v>
      </c>
      <c r="R269" s="18">
        <v>3.17</v>
      </c>
      <c r="S269" s="31">
        <f t="shared" si="4"/>
        <v>3.5366666666666666</v>
      </c>
    </row>
    <row r="270" spans="1:19">
      <c r="A270" s="32">
        <v>2017</v>
      </c>
      <c r="B270" s="22" t="s">
        <v>42</v>
      </c>
      <c r="C270" s="24" t="s">
        <v>37</v>
      </c>
      <c r="D270" s="18">
        <v>3.84</v>
      </c>
      <c r="E270" s="18">
        <v>3.54</v>
      </c>
      <c r="F270" s="18">
        <v>3.63</v>
      </c>
      <c r="G270" s="18">
        <v>3.7</v>
      </c>
      <c r="H270" s="18" t="s">
        <v>53</v>
      </c>
      <c r="I270" s="18">
        <v>2.94</v>
      </c>
      <c r="J270" s="18">
        <v>2.82</v>
      </c>
      <c r="K270" s="18" t="s">
        <v>53</v>
      </c>
      <c r="L270" s="18">
        <v>3.19</v>
      </c>
      <c r="M270" s="18">
        <v>3.79</v>
      </c>
      <c r="N270" s="18">
        <v>3.81</v>
      </c>
      <c r="O270" s="18">
        <v>3.91</v>
      </c>
      <c r="P270" s="18" t="s">
        <v>53</v>
      </c>
      <c r="Q270" s="18">
        <v>3.93</v>
      </c>
      <c r="R270" s="18">
        <v>3.77</v>
      </c>
      <c r="S270" s="31">
        <f t="shared" si="4"/>
        <v>3.5725000000000002</v>
      </c>
    </row>
    <row r="271" spans="1:19">
      <c r="A271" s="32">
        <v>2017</v>
      </c>
      <c r="B271" s="22" t="s">
        <v>42</v>
      </c>
      <c r="C271" s="24" t="s">
        <v>38</v>
      </c>
      <c r="D271" s="18">
        <v>2.57</v>
      </c>
      <c r="E271" s="18">
        <v>3.02</v>
      </c>
      <c r="F271" s="18">
        <v>2.7</v>
      </c>
      <c r="G271" s="18">
        <v>2.38</v>
      </c>
      <c r="H271" s="18" t="s">
        <v>53</v>
      </c>
      <c r="I271" s="18">
        <v>3.15</v>
      </c>
      <c r="J271" s="18">
        <v>2.96</v>
      </c>
      <c r="K271" s="18" t="s">
        <v>53</v>
      </c>
      <c r="L271" s="18">
        <v>3.21</v>
      </c>
      <c r="M271" s="18">
        <v>3.94</v>
      </c>
      <c r="N271" s="18">
        <v>3.27</v>
      </c>
      <c r="O271" s="18">
        <v>3.25</v>
      </c>
      <c r="P271" s="18" t="s">
        <v>53</v>
      </c>
      <c r="Q271" s="18">
        <v>3.11</v>
      </c>
      <c r="R271" s="18">
        <v>2.97</v>
      </c>
      <c r="S271" s="31">
        <f t="shared" si="4"/>
        <v>3.0441666666666669</v>
      </c>
    </row>
    <row r="272" spans="1:19">
      <c r="A272" s="32">
        <v>2017</v>
      </c>
      <c r="B272" s="22" t="s">
        <v>42</v>
      </c>
      <c r="C272" s="24" t="s">
        <v>39</v>
      </c>
      <c r="D272" s="18">
        <v>3.54</v>
      </c>
      <c r="E272" s="18">
        <v>3.58</v>
      </c>
      <c r="F272" s="18">
        <v>2.98</v>
      </c>
      <c r="G272" s="18">
        <v>4.0599999999999996</v>
      </c>
      <c r="H272" s="18" t="s">
        <v>53</v>
      </c>
      <c r="I272" s="18">
        <v>2.64</v>
      </c>
      <c r="J272" s="18">
        <v>3.81</v>
      </c>
      <c r="K272" s="18" t="s">
        <v>53</v>
      </c>
      <c r="L272" s="18">
        <v>3.89</v>
      </c>
      <c r="M272" s="18">
        <v>4.53</v>
      </c>
      <c r="N272" s="18">
        <v>3.64</v>
      </c>
      <c r="O272" s="18">
        <v>3.91</v>
      </c>
      <c r="P272" s="18" t="s">
        <v>53</v>
      </c>
      <c r="Q272" s="18">
        <v>3.79</v>
      </c>
      <c r="R272" s="18">
        <v>3.9</v>
      </c>
      <c r="S272" s="31">
        <f t="shared" si="4"/>
        <v>3.6891666666666665</v>
      </c>
    </row>
    <row r="273" spans="1:19">
      <c r="A273" s="32">
        <v>2017</v>
      </c>
      <c r="B273" s="22" t="s">
        <v>42</v>
      </c>
      <c r="C273" s="24" t="s">
        <v>40</v>
      </c>
      <c r="D273" s="18">
        <v>4.01</v>
      </c>
      <c r="E273" s="18">
        <v>4.46</v>
      </c>
      <c r="F273" s="18">
        <v>4.17</v>
      </c>
      <c r="G273" s="18">
        <v>4.72</v>
      </c>
      <c r="H273" s="18" t="s">
        <v>53</v>
      </c>
      <c r="I273" s="18">
        <v>3.44</v>
      </c>
      <c r="J273" s="18">
        <v>4.32</v>
      </c>
      <c r="K273" s="18" t="s">
        <v>53</v>
      </c>
      <c r="L273" s="18">
        <v>4.12</v>
      </c>
      <c r="M273" s="18">
        <v>4.55</v>
      </c>
      <c r="N273" s="18">
        <v>4.2</v>
      </c>
      <c r="O273" s="18">
        <v>4.13</v>
      </c>
      <c r="P273" s="18" t="s">
        <v>53</v>
      </c>
      <c r="Q273" s="18">
        <v>4.3600000000000003</v>
      </c>
      <c r="R273" s="18">
        <v>4.0199999999999996</v>
      </c>
      <c r="S273" s="31">
        <f t="shared" si="4"/>
        <v>4.208333333333333</v>
      </c>
    </row>
    <row r="274" spans="1:19">
      <c r="A274" s="32">
        <v>2017</v>
      </c>
      <c r="B274" s="22" t="s">
        <v>42</v>
      </c>
      <c r="C274" s="24" t="s">
        <v>43</v>
      </c>
      <c r="D274" s="18">
        <v>4.07</v>
      </c>
      <c r="E274" s="18">
        <v>4.57</v>
      </c>
      <c r="F274" s="18">
        <v>4.34</v>
      </c>
      <c r="G274" s="18">
        <v>4.4000000000000004</v>
      </c>
      <c r="H274" s="18" t="s">
        <v>53</v>
      </c>
      <c r="I274" s="18">
        <v>3.6</v>
      </c>
      <c r="J274" s="18">
        <v>4.22</v>
      </c>
      <c r="K274" s="18" t="s">
        <v>53</v>
      </c>
      <c r="L274" s="18">
        <v>4.41</v>
      </c>
      <c r="M274" s="18">
        <v>4.45</v>
      </c>
      <c r="N274" s="18">
        <v>4.1399999999999997</v>
      </c>
      <c r="O274" s="18">
        <v>4.6100000000000003</v>
      </c>
      <c r="P274" s="18" t="s">
        <v>53</v>
      </c>
      <c r="Q274" s="18">
        <v>4.33</v>
      </c>
      <c r="R274" s="18">
        <v>4.4400000000000004</v>
      </c>
      <c r="S274" s="31">
        <f t="shared" si="4"/>
        <v>4.2983333333333329</v>
      </c>
    </row>
    <row r="275" spans="1:19">
      <c r="A275" s="32">
        <v>2017</v>
      </c>
      <c r="B275" s="22" t="s">
        <v>44</v>
      </c>
      <c r="C275" s="24" t="s">
        <v>37</v>
      </c>
      <c r="D275" s="18">
        <v>4.45</v>
      </c>
      <c r="E275" s="18">
        <v>4.66</v>
      </c>
      <c r="F275" s="18">
        <v>3.93</v>
      </c>
      <c r="G275" s="18">
        <v>5.2</v>
      </c>
      <c r="H275" s="18" t="s">
        <v>53</v>
      </c>
      <c r="I275" s="18">
        <v>3.66</v>
      </c>
      <c r="J275" s="18">
        <v>4.71</v>
      </c>
      <c r="K275" s="18" t="s">
        <v>53</v>
      </c>
      <c r="L275" s="18">
        <v>4.54</v>
      </c>
      <c r="M275" s="18">
        <v>4.9000000000000004</v>
      </c>
      <c r="N275" s="18">
        <v>4.3899999999999997</v>
      </c>
      <c r="O275" s="18">
        <v>4.8099999999999996</v>
      </c>
      <c r="P275" s="18" t="s">
        <v>53</v>
      </c>
      <c r="Q275" s="18">
        <v>4.8600000000000003</v>
      </c>
      <c r="R275" s="18">
        <v>4.59</v>
      </c>
      <c r="S275" s="31">
        <f t="shared" si="4"/>
        <v>4.5583333333333336</v>
      </c>
    </row>
    <row r="276" spans="1:19">
      <c r="A276" s="32">
        <v>2017</v>
      </c>
      <c r="B276" s="22" t="s">
        <v>44</v>
      </c>
      <c r="C276" s="24" t="s">
        <v>38</v>
      </c>
      <c r="D276" s="18">
        <v>5.61</v>
      </c>
      <c r="E276" s="18">
        <v>5.18</v>
      </c>
      <c r="F276" s="18">
        <v>5.21</v>
      </c>
      <c r="G276" s="18">
        <v>5.31</v>
      </c>
      <c r="H276" s="18" t="s">
        <v>53</v>
      </c>
      <c r="I276" s="18">
        <v>5.07</v>
      </c>
      <c r="J276" s="18">
        <v>5.87</v>
      </c>
      <c r="K276" s="18" t="s">
        <v>53</v>
      </c>
      <c r="L276" s="18">
        <v>5.65</v>
      </c>
      <c r="M276" s="18">
        <v>5.6</v>
      </c>
      <c r="N276" s="18">
        <v>5.45</v>
      </c>
      <c r="O276" s="18">
        <v>5.47</v>
      </c>
      <c r="P276" s="18" t="s">
        <v>53</v>
      </c>
      <c r="Q276" s="18">
        <v>5.44</v>
      </c>
      <c r="R276" s="18">
        <v>5.45</v>
      </c>
      <c r="S276" s="31">
        <f t="shared" si="4"/>
        <v>5.4424999999999999</v>
      </c>
    </row>
    <row r="277" spans="1:19">
      <c r="A277" s="32">
        <v>2017</v>
      </c>
      <c r="B277" s="22" t="s">
        <v>44</v>
      </c>
      <c r="C277" s="24" t="s">
        <v>39</v>
      </c>
      <c r="D277" s="18">
        <v>5.97</v>
      </c>
      <c r="E277" s="18">
        <v>5.82</v>
      </c>
      <c r="F277" s="18">
        <v>5.8</v>
      </c>
      <c r="G277" s="18">
        <v>6.32</v>
      </c>
      <c r="H277" s="18" t="s">
        <v>53</v>
      </c>
      <c r="I277" s="18">
        <v>5.48</v>
      </c>
      <c r="J277" s="18">
        <v>5.84</v>
      </c>
      <c r="K277" s="18" t="s">
        <v>53</v>
      </c>
      <c r="L277" s="18">
        <v>5.88</v>
      </c>
      <c r="M277" s="18">
        <v>5.76</v>
      </c>
      <c r="N277" s="18">
        <v>5.68</v>
      </c>
      <c r="O277" s="18">
        <v>5.87</v>
      </c>
      <c r="P277" s="18" t="s">
        <v>53</v>
      </c>
      <c r="Q277" s="18">
        <v>5.61</v>
      </c>
      <c r="R277" s="18">
        <v>5.98</v>
      </c>
      <c r="S277" s="31">
        <f t="shared" si="4"/>
        <v>5.8341666666666674</v>
      </c>
    </row>
    <row r="278" spans="1:19">
      <c r="A278" s="32">
        <v>2017</v>
      </c>
      <c r="B278" s="16" t="s">
        <v>44</v>
      </c>
      <c r="C278" s="16">
        <v>4</v>
      </c>
      <c r="D278" s="18">
        <v>6.41</v>
      </c>
      <c r="E278" s="18">
        <v>6.34</v>
      </c>
      <c r="F278" s="18">
        <v>6.3</v>
      </c>
      <c r="G278" s="18">
        <v>6.1</v>
      </c>
      <c r="H278" s="18" t="s">
        <v>53</v>
      </c>
      <c r="I278" s="18">
        <v>6.4</v>
      </c>
      <c r="J278" s="18">
        <v>6.47</v>
      </c>
      <c r="K278" s="18" t="s">
        <v>53</v>
      </c>
      <c r="L278" s="18">
        <v>6.58</v>
      </c>
      <c r="M278" s="18">
        <v>6.63</v>
      </c>
      <c r="N278" s="18">
        <v>6.16</v>
      </c>
      <c r="O278" s="18">
        <v>6.37</v>
      </c>
      <c r="P278" s="18" t="s">
        <v>53</v>
      </c>
      <c r="Q278" s="18">
        <v>6.79</v>
      </c>
      <c r="R278" s="18">
        <v>6.14</v>
      </c>
      <c r="S278" s="31">
        <f t="shared" si="4"/>
        <v>6.3908333333333331</v>
      </c>
    </row>
    <row r="279" spans="1:19">
      <c r="A279" s="32">
        <v>2017</v>
      </c>
      <c r="B279" s="33" t="s">
        <v>45</v>
      </c>
      <c r="C279" s="33" t="s">
        <v>37</v>
      </c>
      <c r="D279" s="18">
        <v>6.98</v>
      </c>
      <c r="E279" s="18">
        <v>6.94</v>
      </c>
      <c r="F279" s="18">
        <v>6.74</v>
      </c>
      <c r="G279" s="18">
        <v>7.36</v>
      </c>
      <c r="H279" s="18" t="s">
        <v>53</v>
      </c>
      <c r="I279" s="18">
        <v>7.26</v>
      </c>
      <c r="J279" s="18">
        <v>7.22</v>
      </c>
      <c r="K279" s="18" t="s">
        <v>53</v>
      </c>
      <c r="L279" s="18">
        <v>6.62</v>
      </c>
      <c r="M279" s="18">
        <v>7.41</v>
      </c>
      <c r="N279" s="18">
        <v>7.21</v>
      </c>
      <c r="O279" s="18">
        <v>7.19</v>
      </c>
      <c r="P279" s="18" t="s">
        <v>53</v>
      </c>
      <c r="Q279" s="18">
        <v>7.33</v>
      </c>
      <c r="R279" s="18">
        <v>7.31</v>
      </c>
      <c r="S279" s="31">
        <f t="shared" si="4"/>
        <v>7.1308333333333342</v>
      </c>
    </row>
    <row r="280" spans="1:19">
      <c r="A280" s="32">
        <v>2017</v>
      </c>
      <c r="B280" s="33" t="s">
        <v>45</v>
      </c>
      <c r="C280" s="33" t="s">
        <v>38</v>
      </c>
      <c r="D280" s="18">
        <v>7.76</v>
      </c>
      <c r="E280" s="18">
        <v>7.55</v>
      </c>
      <c r="F280" s="18">
        <v>6.73</v>
      </c>
      <c r="G280" s="18">
        <v>8.6300000000000008</v>
      </c>
      <c r="H280" s="18" t="s">
        <v>53</v>
      </c>
      <c r="I280" s="18">
        <v>6.09</v>
      </c>
      <c r="J280" s="18">
        <v>7.4</v>
      </c>
      <c r="K280" s="18" t="s">
        <v>53</v>
      </c>
      <c r="L280" s="18">
        <v>7.48</v>
      </c>
      <c r="M280" s="18">
        <v>7.91</v>
      </c>
      <c r="N280" s="18">
        <v>7.92</v>
      </c>
      <c r="O280" s="18">
        <v>8.16</v>
      </c>
      <c r="P280" s="18" t="s">
        <v>53</v>
      </c>
      <c r="Q280" s="18">
        <v>7.73</v>
      </c>
      <c r="R280" s="18">
        <v>7.69</v>
      </c>
      <c r="S280" s="31">
        <f t="shared" si="4"/>
        <v>7.5874999999999995</v>
      </c>
    </row>
    <row r="281" spans="1:19">
      <c r="A281" s="32">
        <v>2017</v>
      </c>
      <c r="B281" s="33" t="s">
        <v>45</v>
      </c>
      <c r="C281" s="33" t="s">
        <v>39</v>
      </c>
      <c r="D281" s="18">
        <v>7.79</v>
      </c>
      <c r="E281" s="18">
        <v>8.75</v>
      </c>
      <c r="F281" s="18">
        <v>7.96</v>
      </c>
      <c r="G281" s="18">
        <v>8.9600000000000009</v>
      </c>
      <c r="H281" s="18" t="s">
        <v>53</v>
      </c>
      <c r="I281" s="18">
        <v>7.43</v>
      </c>
      <c r="J281" s="18">
        <v>7.56</v>
      </c>
      <c r="K281" s="18" t="s">
        <v>53</v>
      </c>
      <c r="L281" s="18">
        <v>8.34</v>
      </c>
      <c r="M281" s="18">
        <v>8.4</v>
      </c>
      <c r="N281" s="18">
        <v>8.9</v>
      </c>
      <c r="O281" s="18">
        <v>8.69</v>
      </c>
      <c r="P281" s="18" t="s">
        <v>53</v>
      </c>
      <c r="Q281" s="18">
        <v>8.3699999999999992</v>
      </c>
      <c r="R281" s="18">
        <v>8.8699999999999992</v>
      </c>
      <c r="S281" s="31">
        <f t="shared" si="4"/>
        <v>8.3350000000000026</v>
      </c>
    </row>
    <row r="282" spans="1:19">
      <c r="A282" s="32">
        <v>2017</v>
      </c>
      <c r="B282" s="33" t="s">
        <v>45</v>
      </c>
      <c r="C282" s="33" t="s">
        <v>40</v>
      </c>
      <c r="D282" s="18">
        <v>8.81</v>
      </c>
      <c r="E282" s="18">
        <v>9.06</v>
      </c>
      <c r="F282" s="18">
        <v>8.86</v>
      </c>
      <c r="G282" s="18">
        <v>9.39</v>
      </c>
      <c r="H282" s="18" t="s">
        <v>53</v>
      </c>
      <c r="I282" s="18">
        <v>8.9600000000000009</v>
      </c>
      <c r="J282" s="18">
        <v>8.01</v>
      </c>
      <c r="K282" s="18" t="s">
        <v>53</v>
      </c>
      <c r="L282" s="18">
        <v>8.92</v>
      </c>
      <c r="M282" s="18">
        <v>8.58</v>
      </c>
      <c r="N282" s="18">
        <v>9.5</v>
      </c>
      <c r="O282" s="18">
        <v>9.0399999999999991</v>
      </c>
      <c r="P282" s="18" t="s">
        <v>53</v>
      </c>
      <c r="Q282" s="18">
        <v>9</v>
      </c>
      <c r="R282" s="18">
        <v>9.4</v>
      </c>
      <c r="S282" s="31">
        <f t="shared" si="4"/>
        <v>8.9608333333333334</v>
      </c>
    </row>
    <row r="283" spans="1:19">
      <c r="A283" s="32">
        <v>2017</v>
      </c>
      <c r="B283" s="34" t="s">
        <v>46</v>
      </c>
      <c r="C283" s="17">
        <v>1</v>
      </c>
      <c r="D283" s="18">
        <v>9.06</v>
      </c>
      <c r="E283" s="18">
        <v>8.08</v>
      </c>
      <c r="F283" s="18">
        <v>9.2100000000000009</v>
      </c>
      <c r="G283" s="18">
        <v>8.1300000000000008</v>
      </c>
      <c r="H283" s="18" t="s">
        <v>53</v>
      </c>
      <c r="I283" s="18">
        <v>8.5399999999999991</v>
      </c>
      <c r="J283" s="18">
        <v>8.44</v>
      </c>
      <c r="K283" s="18" t="s">
        <v>53</v>
      </c>
      <c r="L283" s="18">
        <v>9.0500000000000007</v>
      </c>
      <c r="M283" s="18">
        <v>9.08</v>
      </c>
      <c r="N283" s="18">
        <v>9.3800000000000008</v>
      </c>
      <c r="O283" s="18">
        <v>9.16</v>
      </c>
      <c r="P283" s="18" t="s">
        <v>53</v>
      </c>
      <c r="Q283" s="18">
        <v>9.74</v>
      </c>
      <c r="R283" s="18">
        <v>9.4</v>
      </c>
      <c r="S283" s="31">
        <f t="shared" si="4"/>
        <v>8.9391666666666669</v>
      </c>
    </row>
    <row r="284" spans="1:19">
      <c r="A284" s="32">
        <v>2017</v>
      </c>
      <c r="B284" s="34" t="s">
        <v>46</v>
      </c>
      <c r="C284" s="17">
        <v>2</v>
      </c>
      <c r="D284" s="18">
        <v>9.06</v>
      </c>
      <c r="E284" s="18">
        <v>8.69</v>
      </c>
      <c r="F284" s="18">
        <v>8.9600000000000009</v>
      </c>
      <c r="G284" s="18">
        <v>9.06</v>
      </c>
      <c r="H284" s="18" t="s">
        <v>53</v>
      </c>
      <c r="I284" s="18">
        <v>8.67</v>
      </c>
      <c r="J284" s="18">
        <v>8.56</v>
      </c>
      <c r="K284" s="18" t="s">
        <v>53</v>
      </c>
      <c r="L284" s="18">
        <v>9.41</v>
      </c>
      <c r="M284" s="18">
        <v>9.0500000000000007</v>
      </c>
      <c r="N284" s="18">
        <v>9.3800000000000008</v>
      </c>
      <c r="O284" s="18">
        <v>8.49</v>
      </c>
      <c r="P284" s="18" t="s">
        <v>53</v>
      </c>
      <c r="Q284" s="18">
        <v>9.74</v>
      </c>
      <c r="R284" s="18">
        <v>9.51</v>
      </c>
      <c r="S284" s="31">
        <f t="shared" si="4"/>
        <v>9.0483333333333338</v>
      </c>
    </row>
    <row r="285" spans="1:19">
      <c r="A285" s="32">
        <v>2017</v>
      </c>
      <c r="B285" s="34" t="s">
        <v>46</v>
      </c>
      <c r="C285" s="17">
        <v>3</v>
      </c>
      <c r="D285" s="18">
        <v>9.19</v>
      </c>
      <c r="E285" s="18">
        <v>8.0299999999999994</v>
      </c>
      <c r="F285" s="18">
        <v>9.1300000000000008</v>
      </c>
      <c r="G285" s="18">
        <v>8.17</v>
      </c>
      <c r="H285" s="18" t="s">
        <v>53</v>
      </c>
      <c r="I285" s="18">
        <v>8.82</v>
      </c>
      <c r="J285" s="18">
        <v>7.5</v>
      </c>
      <c r="K285" s="18" t="s">
        <v>53</v>
      </c>
      <c r="L285" s="18">
        <v>9.3000000000000007</v>
      </c>
      <c r="M285" s="18">
        <v>8.92</v>
      </c>
      <c r="N285" s="18">
        <v>8.74</v>
      </c>
      <c r="O285" s="18">
        <v>8.43</v>
      </c>
      <c r="P285" s="18" t="s">
        <v>53</v>
      </c>
      <c r="Q285" s="18">
        <v>9.74</v>
      </c>
      <c r="R285" s="18">
        <v>9.51</v>
      </c>
      <c r="S285" s="31">
        <f t="shared" si="4"/>
        <v>8.7899999999999991</v>
      </c>
    </row>
    <row r="286" spans="1:19">
      <c r="A286" s="32">
        <v>2017</v>
      </c>
      <c r="B286" s="34" t="s">
        <v>46</v>
      </c>
      <c r="C286" s="17">
        <v>4</v>
      </c>
      <c r="D286" s="18">
        <v>9.3000000000000007</v>
      </c>
      <c r="E286" s="18">
        <v>8.2200000000000006</v>
      </c>
      <c r="F286" s="18">
        <v>8.61</v>
      </c>
      <c r="G286" s="18">
        <v>8.66</v>
      </c>
      <c r="H286" s="18" t="s">
        <v>53</v>
      </c>
      <c r="I286" s="18">
        <v>8.82</v>
      </c>
      <c r="J286" s="18">
        <v>7.56</v>
      </c>
      <c r="K286" s="18" t="s">
        <v>53</v>
      </c>
      <c r="L286" s="18">
        <v>8.17</v>
      </c>
      <c r="M286" s="18">
        <v>8.77</v>
      </c>
      <c r="N286" s="18">
        <v>9.3000000000000007</v>
      </c>
      <c r="O286" s="18">
        <v>9.14</v>
      </c>
      <c r="P286" s="18" t="s">
        <v>53</v>
      </c>
      <c r="Q286" s="18">
        <v>9.74</v>
      </c>
      <c r="R286" s="18">
        <v>9.2899999999999991</v>
      </c>
      <c r="S286" s="31">
        <f t="shared" si="4"/>
        <v>8.7983333333333338</v>
      </c>
    </row>
    <row r="287" spans="1:19">
      <c r="A287" s="32">
        <v>2017</v>
      </c>
      <c r="B287" s="34" t="s">
        <v>46</v>
      </c>
      <c r="C287" s="17">
        <v>5</v>
      </c>
      <c r="D287" s="18">
        <v>9.3699999999999992</v>
      </c>
      <c r="E287" s="18">
        <v>8.65</v>
      </c>
      <c r="F287" s="18">
        <v>8.6</v>
      </c>
      <c r="G287" s="18">
        <v>8.7799999999999994</v>
      </c>
      <c r="H287" s="18" t="s">
        <v>53</v>
      </c>
      <c r="I287" s="18">
        <v>8.82</v>
      </c>
      <c r="J287" s="18">
        <v>7.94</v>
      </c>
      <c r="K287" s="18" t="s">
        <v>53</v>
      </c>
      <c r="L287" s="18">
        <v>9.3000000000000007</v>
      </c>
      <c r="M287" s="18">
        <v>9.4</v>
      </c>
      <c r="N287" s="18">
        <v>8.6</v>
      </c>
      <c r="O287" s="18">
        <v>8.19</v>
      </c>
      <c r="P287" s="18" t="s">
        <v>53</v>
      </c>
      <c r="Q287" s="18">
        <v>9.08</v>
      </c>
      <c r="R287" s="18">
        <v>9.33</v>
      </c>
      <c r="S287" s="31">
        <f t="shared" si="4"/>
        <v>8.8383333333333329</v>
      </c>
    </row>
    <row r="288" spans="1:19">
      <c r="A288" s="32">
        <v>2017</v>
      </c>
      <c r="B288" s="34" t="s">
        <v>47</v>
      </c>
      <c r="C288" s="17">
        <v>1</v>
      </c>
      <c r="D288" s="18">
        <v>9.3699999999999992</v>
      </c>
      <c r="E288" s="18">
        <v>9.07</v>
      </c>
      <c r="F288" s="18">
        <v>9</v>
      </c>
      <c r="G288" s="18">
        <v>9.39</v>
      </c>
      <c r="H288" s="18" t="s">
        <v>53</v>
      </c>
      <c r="I288" s="18">
        <v>8.94</v>
      </c>
      <c r="J288" s="18">
        <v>8.58</v>
      </c>
      <c r="K288" s="18" t="s">
        <v>53</v>
      </c>
      <c r="L288" s="18">
        <v>9.52</v>
      </c>
      <c r="M288" s="18">
        <v>9.48</v>
      </c>
      <c r="N288" s="18">
        <v>8.75</v>
      </c>
      <c r="O288" s="18">
        <v>8.07</v>
      </c>
      <c r="P288" s="18" t="s">
        <v>53</v>
      </c>
      <c r="Q288" s="18">
        <v>7.55</v>
      </c>
      <c r="R288" s="18">
        <v>8.4600000000000009</v>
      </c>
      <c r="S288" s="31">
        <f t="shared" si="4"/>
        <v>8.8483333333333309</v>
      </c>
    </row>
    <row r="289" spans="1:19">
      <c r="A289" s="32">
        <v>2017</v>
      </c>
      <c r="B289" s="34" t="s">
        <v>47</v>
      </c>
      <c r="C289" s="17">
        <v>2</v>
      </c>
      <c r="D289" s="18">
        <v>9.3699999999999992</v>
      </c>
      <c r="E289" s="18">
        <v>9.33</v>
      </c>
      <c r="F289" s="18">
        <v>9.33</v>
      </c>
      <c r="G289" s="18">
        <v>10</v>
      </c>
      <c r="H289" s="18" t="s">
        <v>53</v>
      </c>
      <c r="I289" s="18">
        <v>9.06</v>
      </c>
      <c r="J289" s="18">
        <v>8.9700000000000006</v>
      </c>
      <c r="K289" s="18" t="s">
        <v>53</v>
      </c>
      <c r="L289" s="18">
        <v>9.6999999999999993</v>
      </c>
      <c r="M289" s="18">
        <v>9.39</v>
      </c>
      <c r="N289" s="18">
        <v>9.42</v>
      </c>
      <c r="O289" s="18">
        <v>9.5399999999999991</v>
      </c>
      <c r="P289" s="18" t="s">
        <v>53</v>
      </c>
      <c r="Q289" s="18">
        <v>9.8000000000000007</v>
      </c>
      <c r="R289" s="18">
        <v>9.5</v>
      </c>
      <c r="S289" s="31">
        <f t="shared" si="4"/>
        <v>9.4508333333333336</v>
      </c>
    </row>
    <row r="290" spans="1:19">
      <c r="A290" s="32">
        <v>2017</v>
      </c>
      <c r="B290" s="34" t="s">
        <v>47</v>
      </c>
      <c r="C290" s="17">
        <v>3</v>
      </c>
      <c r="D290" s="18">
        <v>9.6999999999999993</v>
      </c>
      <c r="E290" s="18">
        <v>9.7799999999999994</v>
      </c>
      <c r="F290" s="18">
        <v>9.57</v>
      </c>
      <c r="G290" s="18">
        <v>10.43</v>
      </c>
      <c r="H290" s="18" t="s">
        <v>53</v>
      </c>
      <c r="I290" s="18">
        <v>9.27</v>
      </c>
      <c r="J290" s="18">
        <v>9.5399999999999991</v>
      </c>
      <c r="K290" s="18" t="s">
        <v>53</v>
      </c>
      <c r="L290" s="18">
        <v>9.9499999999999993</v>
      </c>
      <c r="M290" s="18">
        <v>9.86</v>
      </c>
      <c r="N290" s="18">
        <v>10.039999999999999</v>
      </c>
      <c r="O290" s="18">
        <v>10.1</v>
      </c>
      <c r="P290" s="18" t="s">
        <v>53</v>
      </c>
      <c r="Q290" s="18">
        <v>10.42</v>
      </c>
      <c r="R290" s="18">
        <v>10.24</v>
      </c>
      <c r="S290" s="31">
        <f t="shared" si="4"/>
        <v>9.9083333333333314</v>
      </c>
    </row>
    <row r="291" spans="1:19">
      <c r="A291" s="32">
        <v>2017</v>
      </c>
      <c r="B291" s="34" t="s">
        <v>47</v>
      </c>
      <c r="C291" s="17">
        <v>4</v>
      </c>
      <c r="D291" s="18">
        <v>9.8800000000000008</v>
      </c>
      <c r="E291" s="18">
        <v>9.5500000000000007</v>
      </c>
      <c r="F291" s="18">
        <v>9.48</v>
      </c>
      <c r="G291" s="18">
        <v>10.43</v>
      </c>
      <c r="H291" s="18" t="s">
        <v>53</v>
      </c>
      <c r="I291" s="18">
        <v>8.7100000000000009</v>
      </c>
      <c r="J291" s="18">
        <v>9.69</v>
      </c>
      <c r="K291" s="18" t="s">
        <v>53</v>
      </c>
      <c r="L291" s="18">
        <v>10.1</v>
      </c>
      <c r="M291" s="18">
        <v>10</v>
      </c>
      <c r="N291" s="18">
        <v>10.6</v>
      </c>
      <c r="O291" s="18">
        <v>10.23</v>
      </c>
      <c r="P291" s="18" t="s">
        <v>53</v>
      </c>
      <c r="Q291" s="18">
        <v>10.54</v>
      </c>
      <c r="R291" s="18">
        <v>10.73</v>
      </c>
      <c r="S291" s="31">
        <f t="shared" si="4"/>
        <v>9.995000000000001</v>
      </c>
    </row>
    <row r="292" spans="1:19">
      <c r="A292" s="32">
        <v>2017</v>
      </c>
      <c r="B292" s="34" t="s">
        <v>48</v>
      </c>
      <c r="C292" s="17">
        <v>1</v>
      </c>
      <c r="D292" s="18">
        <v>10.23</v>
      </c>
      <c r="E292" s="18">
        <v>13.28</v>
      </c>
      <c r="F292" s="18">
        <v>9.94</v>
      </c>
      <c r="G292" s="18">
        <v>10.77</v>
      </c>
      <c r="H292" s="18" t="s">
        <v>53</v>
      </c>
      <c r="I292" s="18">
        <v>9.7100000000000009</v>
      </c>
      <c r="J292" s="18">
        <v>9.69</v>
      </c>
      <c r="K292" s="18" t="s">
        <v>53</v>
      </c>
      <c r="L292" s="18">
        <v>10.56</v>
      </c>
      <c r="M292" s="18">
        <v>10.26</v>
      </c>
      <c r="N292" s="18">
        <v>10.6</v>
      </c>
      <c r="O292" s="18">
        <v>10.11</v>
      </c>
      <c r="P292" s="18" t="s">
        <v>53</v>
      </c>
      <c r="Q292" s="18">
        <v>10.62</v>
      </c>
      <c r="R292" s="18">
        <v>10.73</v>
      </c>
      <c r="S292" s="31">
        <f t="shared" si="4"/>
        <v>10.541666666666666</v>
      </c>
    </row>
    <row r="293" spans="1:19">
      <c r="A293" s="32">
        <v>2017</v>
      </c>
      <c r="B293" s="34" t="s">
        <v>48</v>
      </c>
      <c r="C293" s="17">
        <v>2</v>
      </c>
      <c r="D293" s="18">
        <v>10.23</v>
      </c>
      <c r="E293" s="18">
        <v>9.92</v>
      </c>
      <c r="F293" s="18">
        <v>9.93</v>
      </c>
      <c r="G293" s="18">
        <v>10.16</v>
      </c>
      <c r="H293" s="18" t="s">
        <v>53</v>
      </c>
      <c r="I293" s="18">
        <v>9.73</v>
      </c>
      <c r="J293" s="18">
        <v>9.81</v>
      </c>
      <c r="K293" s="18" t="s">
        <v>53</v>
      </c>
      <c r="L293" s="18">
        <v>10.56</v>
      </c>
      <c r="M293" s="18">
        <v>10.26</v>
      </c>
      <c r="N293" s="18">
        <v>10.72</v>
      </c>
      <c r="O293" s="18">
        <v>10.14</v>
      </c>
      <c r="P293" s="18" t="s">
        <v>53</v>
      </c>
      <c r="Q293" s="18">
        <v>10.86</v>
      </c>
      <c r="R293" s="18">
        <v>10.6</v>
      </c>
      <c r="S293" s="31">
        <f t="shared" si="4"/>
        <v>10.243333333333334</v>
      </c>
    </row>
    <row r="294" spans="1:19">
      <c r="A294" s="32">
        <v>2017</v>
      </c>
      <c r="B294" s="34" t="s">
        <v>48</v>
      </c>
      <c r="C294" s="17">
        <v>3</v>
      </c>
      <c r="D294" s="18">
        <v>10.09</v>
      </c>
      <c r="E294" s="18">
        <v>9.8699999999999992</v>
      </c>
      <c r="F294" s="18">
        <v>10.09</v>
      </c>
      <c r="G294" s="18">
        <v>10.15</v>
      </c>
      <c r="H294" s="18" t="s">
        <v>53</v>
      </c>
      <c r="I294" s="18">
        <v>10.18</v>
      </c>
      <c r="J294" s="18">
        <v>9.56</v>
      </c>
      <c r="K294" s="18" t="s">
        <v>53</v>
      </c>
      <c r="L294" s="18">
        <v>10.26</v>
      </c>
      <c r="M294" s="18">
        <v>10.4</v>
      </c>
      <c r="N294" s="18">
        <v>10.73</v>
      </c>
      <c r="O294" s="18">
        <v>10.56</v>
      </c>
      <c r="P294" s="18" t="s">
        <v>53</v>
      </c>
      <c r="Q294" s="18">
        <v>10.56</v>
      </c>
      <c r="R294" s="18">
        <v>10.7</v>
      </c>
      <c r="S294" s="31">
        <f t="shared" si="4"/>
        <v>10.262500000000001</v>
      </c>
    </row>
    <row r="295" spans="1:19">
      <c r="A295" s="32">
        <v>2017</v>
      </c>
      <c r="B295" s="34" t="s">
        <v>48</v>
      </c>
      <c r="C295" s="17">
        <v>4</v>
      </c>
      <c r="D295" s="18">
        <v>10.09</v>
      </c>
      <c r="E295" s="18">
        <v>9.77</v>
      </c>
      <c r="F295" s="18">
        <v>10.17</v>
      </c>
      <c r="G295" s="18">
        <v>9.6999999999999993</v>
      </c>
      <c r="H295" s="18" t="s">
        <v>53</v>
      </c>
      <c r="I295" s="18">
        <v>9.93</v>
      </c>
      <c r="J295" s="18">
        <v>9.56</v>
      </c>
      <c r="K295" s="18" t="s">
        <v>53</v>
      </c>
      <c r="L295" s="18">
        <v>10.42</v>
      </c>
      <c r="M295" s="18">
        <v>9.6999999999999993</v>
      </c>
      <c r="N295" s="18">
        <v>10.89</v>
      </c>
      <c r="O295" s="18">
        <v>10.68</v>
      </c>
      <c r="P295" s="18" t="s">
        <v>53</v>
      </c>
      <c r="Q295" s="18">
        <v>10.68</v>
      </c>
      <c r="R295" s="18">
        <v>10.7</v>
      </c>
      <c r="S295" s="31">
        <f t="shared" si="4"/>
        <v>10.190833333333334</v>
      </c>
    </row>
    <row r="296" spans="1:19">
      <c r="A296" s="32">
        <v>2017</v>
      </c>
      <c r="B296" s="34" t="s">
        <v>49</v>
      </c>
      <c r="S296" s="35">
        <v>10.224166666666667</v>
      </c>
    </row>
    <row r="297" spans="1:19">
      <c r="A297" s="32">
        <v>2017</v>
      </c>
      <c r="B297" s="34" t="s">
        <v>49</v>
      </c>
      <c r="S297" s="35">
        <v>10.109166666666667</v>
      </c>
    </row>
    <row r="298" spans="1:19">
      <c r="A298" s="32">
        <v>2017</v>
      </c>
      <c r="B298" s="34" t="s">
        <v>49</v>
      </c>
      <c r="S298" s="35">
        <v>10.029999999999999</v>
      </c>
    </row>
    <row r="299" spans="1:19">
      <c r="A299" s="32">
        <v>2017</v>
      </c>
      <c r="B299" s="34" t="s">
        <v>49</v>
      </c>
      <c r="S299" s="35">
        <v>10.15</v>
      </c>
    </row>
    <row r="300" spans="1:19">
      <c r="A300" s="32">
        <v>2017</v>
      </c>
      <c r="B300" s="34" t="s">
        <v>49</v>
      </c>
      <c r="S300" s="35">
        <v>9.7916666666666661</v>
      </c>
    </row>
    <row r="301" spans="1:19">
      <c r="A301" s="32">
        <v>2017</v>
      </c>
      <c r="B301" s="16">
        <v>10</v>
      </c>
      <c r="S301" s="36">
        <v>8.9658333333333342</v>
      </c>
    </row>
    <row r="302" spans="1:19">
      <c r="A302" s="32">
        <v>2017</v>
      </c>
      <c r="B302" s="16">
        <v>10</v>
      </c>
      <c r="S302" s="36">
        <v>8.6566666666666681</v>
      </c>
    </row>
    <row r="303" spans="1:19">
      <c r="A303" s="32">
        <v>2017</v>
      </c>
      <c r="B303" s="22">
        <v>10</v>
      </c>
      <c r="S303" s="36">
        <v>6.7491666666666665</v>
      </c>
    </row>
    <row r="304" spans="1:19">
      <c r="A304" s="32">
        <v>2017</v>
      </c>
      <c r="B304" s="16">
        <v>10</v>
      </c>
      <c r="S304" s="36">
        <v>6.5666666666666664</v>
      </c>
    </row>
    <row r="305" spans="1:19">
      <c r="A305" s="32">
        <v>2017</v>
      </c>
      <c r="B305" s="16">
        <v>11</v>
      </c>
      <c r="S305" s="36">
        <v>5.6991666666666667</v>
      </c>
    </row>
    <row r="306" spans="1:19">
      <c r="A306" s="32">
        <v>2017</v>
      </c>
      <c r="B306" s="37">
        <v>11</v>
      </c>
      <c r="S306" s="36">
        <v>4.3858333333333333</v>
      </c>
    </row>
    <row r="307" spans="1:19">
      <c r="A307" s="32">
        <v>2017</v>
      </c>
      <c r="B307" s="37">
        <v>11</v>
      </c>
      <c r="S307" s="36">
        <v>4.1475</v>
      </c>
    </row>
    <row r="308" spans="1:19">
      <c r="A308" s="32">
        <v>2017</v>
      </c>
      <c r="B308" s="17">
        <v>11</v>
      </c>
      <c r="S308" s="36">
        <v>3.2658333333333331</v>
      </c>
    </row>
    <row r="309" spans="1:19">
      <c r="A309" s="32">
        <v>2017</v>
      </c>
      <c r="B309" s="17">
        <v>12</v>
      </c>
      <c r="S309" s="36">
        <v>3.5833333333333335</v>
      </c>
    </row>
    <row r="310" spans="1:19">
      <c r="A310" s="32">
        <v>2017</v>
      </c>
      <c r="B310" s="17">
        <v>12</v>
      </c>
      <c r="S310" s="36">
        <v>3.1541666666666663</v>
      </c>
    </row>
    <row r="311" spans="1:19">
      <c r="A311" s="32">
        <v>2017</v>
      </c>
      <c r="B311" s="17">
        <v>12</v>
      </c>
      <c r="S311" s="36">
        <v>2.9274999999999998</v>
      </c>
    </row>
    <row r="312" spans="1:19">
      <c r="A312" s="32">
        <v>2017</v>
      </c>
      <c r="B312" s="17">
        <v>12</v>
      </c>
      <c r="S312" s="36">
        <v>4.1449999999999996</v>
      </c>
    </row>
    <row r="313" spans="1:19">
      <c r="A313" s="32">
        <v>2018</v>
      </c>
      <c r="B313" s="34" t="s">
        <v>36</v>
      </c>
      <c r="S313" s="36">
        <v>3.3166666666666664</v>
      </c>
    </row>
    <row r="314" spans="1:19">
      <c r="A314" s="32">
        <v>2018</v>
      </c>
      <c r="B314" s="34" t="s">
        <v>36</v>
      </c>
      <c r="S314" s="36">
        <v>3.1933333333333334</v>
      </c>
    </row>
    <row r="315" spans="1:19">
      <c r="A315" s="32">
        <v>2018</v>
      </c>
      <c r="B315" s="34" t="s">
        <v>36</v>
      </c>
      <c r="S315" s="36">
        <v>2.8033333333333332</v>
      </c>
    </row>
    <row r="316" spans="1:19">
      <c r="A316" s="32">
        <v>2018</v>
      </c>
      <c r="B316" s="34" t="s">
        <v>36</v>
      </c>
      <c r="S316" s="36">
        <v>2.3024999999999998</v>
      </c>
    </row>
    <row r="317" spans="1:19">
      <c r="A317" s="32">
        <v>2018</v>
      </c>
      <c r="B317" s="34" t="s">
        <v>41</v>
      </c>
      <c r="S317" s="36">
        <v>2.5449999999999999</v>
      </c>
    </row>
    <row r="318" spans="1:19">
      <c r="A318" s="32">
        <v>2018</v>
      </c>
      <c r="B318" s="34" t="s">
        <v>41</v>
      </c>
      <c r="S318" s="36">
        <v>2.6199999999999997</v>
      </c>
    </row>
    <row r="319" spans="1:19">
      <c r="A319" s="32">
        <v>2018</v>
      </c>
      <c r="B319" s="34" t="s">
        <v>41</v>
      </c>
      <c r="S319" s="36">
        <v>2.7233333333333332</v>
      </c>
    </row>
    <row r="320" spans="1:19">
      <c r="A320" s="32">
        <v>2018</v>
      </c>
      <c r="B320" s="34" t="s">
        <v>41</v>
      </c>
      <c r="S320" s="36">
        <v>3.2075</v>
      </c>
    </row>
    <row r="321" spans="1:19">
      <c r="A321" s="32">
        <v>2018</v>
      </c>
      <c r="B321" s="34" t="s">
        <v>42</v>
      </c>
      <c r="S321" s="36">
        <v>4.1591666666666667</v>
      </c>
    </row>
    <row r="322" spans="1:19">
      <c r="A322" s="32">
        <v>2018</v>
      </c>
      <c r="B322" s="34" t="s">
        <v>42</v>
      </c>
      <c r="S322" s="36">
        <v>4.2641666666666662</v>
      </c>
    </row>
    <row r="323" spans="1:19">
      <c r="A323" s="32">
        <v>2018</v>
      </c>
      <c r="B323" s="34" t="s">
        <v>42</v>
      </c>
      <c r="S323" s="36">
        <v>4.498333333333334</v>
      </c>
    </row>
    <row r="324" spans="1:19">
      <c r="A324" s="32">
        <v>2018</v>
      </c>
      <c r="B324" s="34" t="s">
        <v>42</v>
      </c>
      <c r="S324" s="36">
        <v>5.0366666666666671</v>
      </c>
    </row>
    <row r="325" spans="1:19">
      <c r="A325" s="32">
        <v>2018</v>
      </c>
      <c r="B325" s="34" t="s">
        <v>42</v>
      </c>
      <c r="S325" s="36">
        <v>5.34</v>
      </c>
    </row>
    <row r="326" spans="1:19">
      <c r="A326" s="32">
        <v>2018</v>
      </c>
      <c r="B326" s="34" t="s">
        <v>44</v>
      </c>
      <c r="S326" s="36">
        <v>6.0083333333333337</v>
      </c>
    </row>
    <row r="327" spans="1:19">
      <c r="A327" s="32">
        <v>2018</v>
      </c>
      <c r="B327" s="34" t="s">
        <v>44</v>
      </c>
      <c r="S327" s="36">
        <v>6.4816666666666665</v>
      </c>
    </row>
    <row r="328" spans="1:19">
      <c r="A328" s="32">
        <v>2018</v>
      </c>
      <c r="B328" s="34" t="s">
        <v>44</v>
      </c>
      <c r="S328" s="36">
        <v>7.3416666666666659</v>
      </c>
    </row>
    <row r="329" spans="1:19">
      <c r="A329" s="32">
        <v>2018</v>
      </c>
      <c r="B329" s="34" t="s">
        <v>44</v>
      </c>
      <c r="S329" s="36">
        <v>6.5933333333333337</v>
      </c>
    </row>
    <row r="330" spans="1:19">
      <c r="A330" s="32">
        <v>2018</v>
      </c>
      <c r="B330" s="34" t="s">
        <v>45</v>
      </c>
      <c r="S330" s="36">
        <v>6.1616666666666662</v>
      </c>
    </row>
    <row r="331" spans="1:19">
      <c r="A331" s="32">
        <v>2018</v>
      </c>
      <c r="B331" s="34" t="s">
        <v>45</v>
      </c>
      <c r="S331" s="36">
        <v>6.2049999999999992</v>
      </c>
    </row>
    <row r="332" spans="1:19">
      <c r="A332" s="32">
        <v>2018</v>
      </c>
      <c r="B332" s="34" t="s">
        <v>45</v>
      </c>
      <c r="S332" s="36">
        <v>6.371666666666667</v>
      </c>
    </row>
    <row r="333" spans="1:19">
      <c r="A333" s="32">
        <v>2018</v>
      </c>
      <c r="B333" s="34" t="s">
        <v>45</v>
      </c>
      <c r="S333" s="36">
        <v>6.0816666666666661</v>
      </c>
    </row>
    <row r="334" spans="1:19">
      <c r="A334" s="32">
        <v>2018</v>
      </c>
      <c r="B334" s="34" t="s">
        <v>46</v>
      </c>
      <c r="S334" s="36">
        <v>5.5991666666666662</v>
      </c>
    </row>
    <row r="335" spans="1:19">
      <c r="A335" s="32">
        <v>2018</v>
      </c>
      <c r="B335" s="34" t="s">
        <v>46</v>
      </c>
      <c r="S335" s="36">
        <v>5.9083333333333341</v>
      </c>
    </row>
    <row r="336" spans="1:19">
      <c r="A336" s="32">
        <v>2018</v>
      </c>
      <c r="B336" s="34" t="s">
        <v>46</v>
      </c>
      <c r="S336" s="36">
        <v>6.2524999999999986</v>
      </c>
    </row>
    <row r="337" spans="1:19">
      <c r="A337" s="32">
        <v>2018</v>
      </c>
      <c r="B337" s="34" t="s">
        <v>46</v>
      </c>
      <c r="S337" s="36">
        <v>6.7733333333333334</v>
      </c>
    </row>
    <row r="338" spans="1:19">
      <c r="A338" s="32">
        <v>2018</v>
      </c>
      <c r="B338" s="34" t="s">
        <v>46</v>
      </c>
      <c r="S338" s="36">
        <v>7.5683333333333342</v>
      </c>
    </row>
    <row r="339" spans="1:19">
      <c r="A339" s="32">
        <v>2018</v>
      </c>
      <c r="B339" s="34" t="s">
        <v>47</v>
      </c>
      <c r="S339" s="36">
        <v>7.833333333333333</v>
      </c>
    </row>
    <row r="340" spans="1:19">
      <c r="A340" s="32">
        <v>2018</v>
      </c>
      <c r="B340" s="34" t="s">
        <v>47</v>
      </c>
      <c r="S340" s="36">
        <v>7.9000000000000012</v>
      </c>
    </row>
    <row r="341" spans="1:19">
      <c r="A341" s="32">
        <v>2018</v>
      </c>
      <c r="B341" s="34" t="s">
        <v>47</v>
      </c>
      <c r="S341" s="36">
        <v>8.5433333333333348</v>
      </c>
    </row>
    <row r="342" spans="1:19">
      <c r="A342" s="32">
        <v>2018</v>
      </c>
      <c r="B342" s="34" t="s">
        <v>47</v>
      </c>
      <c r="S342" s="36">
        <v>9.0516666666666659</v>
      </c>
    </row>
    <row r="343" spans="1:19">
      <c r="A343" s="32">
        <v>2018</v>
      </c>
      <c r="B343" s="34" t="s">
        <v>48</v>
      </c>
      <c r="S343" s="36">
        <v>10.176666666666664</v>
      </c>
    </row>
    <row r="344" spans="1:19">
      <c r="A344" s="32">
        <v>2018</v>
      </c>
      <c r="B344" s="34" t="s">
        <v>48</v>
      </c>
      <c r="S344" s="36">
        <v>11.028333333333334</v>
      </c>
    </row>
    <row r="345" spans="1:19">
      <c r="A345" s="32">
        <v>2018</v>
      </c>
      <c r="B345" s="34" t="s">
        <v>48</v>
      </c>
      <c r="S345" s="36">
        <v>10.774166666666666</v>
      </c>
    </row>
    <row r="346" spans="1:19">
      <c r="A346" s="32">
        <v>2018</v>
      </c>
      <c r="B346" s="34" t="s">
        <v>48</v>
      </c>
      <c r="S346" s="36">
        <v>10.794166666666669</v>
      </c>
    </row>
    <row r="347" spans="1:19">
      <c r="A347" s="32">
        <v>2018</v>
      </c>
      <c r="B347" s="34" t="s">
        <v>48</v>
      </c>
      <c r="S347" s="36">
        <v>10.712499999999999</v>
      </c>
    </row>
    <row r="348" spans="1:19">
      <c r="A348" s="32">
        <v>2018</v>
      </c>
      <c r="B348" s="34" t="s">
        <v>49</v>
      </c>
      <c r="S348" s="36">
        <v>9.9525000000000006</v>
      </c>
    </row>
    <row r="349" spans="1:19">
      <c r="A349" s="32">
        <v>2018</v>
      </c>
      <c r="B349" s="34" t="s">
        <v>49</v>
      </c>
      <c r="S349" s="36">
        <v>9.230833333333333</v>
      </c>
    </row>
    <row r="350" spans="1:19">
      <c r="A350" s="32">
        <v>2018</v>
      </c>
      <c r="B350" s="34" t="s">
        <v>49</v>
      </c>
      <c r="S350" s="36">
        <v>8.7816666666666681</v>
      </c>
    </row>
    <row r="351" spans="1:19">
      <c r="A351" s="32">
        <v>2018</v>
      </c>
      <c r="B351" s="34" t="s">
        <v>49</v>
      </c>
      <c r="S351" s="36">
        <v>8.1575000000000006</v>
      </c>
    </row>
    <row r="352" spans="1:19">
      <c r="A352" s="32">
        <v>2018</v>
      </c>
      <c r="B352" s="34" t="s">
        <v>50</v>
      </c>
      <c r="S352" s="36">
        <v>7.2008333333333345</v>
      </c>
    </row>
    <row r="353" spans="1:19">
      <c r="A353" s="32">
        <v>2018</v>
      </c>
      <c r="B353" s="34" t="s">
        <v>50</v>
      </c>
      <c r="S353" s="36">
        <v>7.0308333333333337</v>
      </c>
    </row>
    <row r="354" spans="1:19">
      <c r="A354" s="32">
        <v>2018</v>
      </c>
      <c r="B354" s="34" t="s">
        <v>50</v>
      </c>
      <c r="S354" s="36">
        <v>7.065833333333333</v>
      </c>
    </row>
    <row r="355" spans="1:19">
      <c r="A355" s="32">
        <v>2018</v>
      </c>
      <c r="B355" s="34" t="s">
        <v>50</v>
      </c>
      <c r="S355" s="36">
        <v>6.2950000000000008</v>
      </c>
    </row>
    <row r="356" spans="1:19">
      <c r="A356" s="32">
        <v>2018</v>
      </c>
      <c r="B356" s="16">
        <v>11</v>
      </c>
      <c r="S356" s="36">
        <v>5.2591666666666663</v>
      </c>
    </row>
    <row r="357" spans="1:19">
      <c r="A357" s="32">
        <v>2018</v>
      </c>
      <c r="B357" s="16">
        <v>11</v>
      </c>
      <c r="S357" s="36">
        <v>3.5474999999999994</v>
      </c>
    </row>
    <row r="358" spans="1:19">
      <c r="A358" s="32">
        <v>2018</v>
      </c>
      <c r="B358" s="16">
        <v>11</v>
      </c>
      <c r="S358" s="36">
        <v>3.0649999999999999</v>
      </c>
    </row>
    <row r="359" spans="1:19">
      <c r="A359" s="32">
        <v>2018</v>
      </c>
      <c r="B359" s="16">
        <v>11</v>
      </c>
      <c r="S359" s="36">
        <v>3.1791666666666667</v>
      </c>
    </row>
    <row r="360" spans="1:19">
      <c r="A360" s="32">
        <v>2018</v>
      </c>
      <c r="B360" s="16">
        <v>11</v>
      </c>
      <c r="S360" s="36">
        <v>2.6750000000000003</v>
      </c>
    </row>
    <row r="361" spans="1:19">
      <c r="A361" s="32">
        <v>2018</v>
      </c>
      <c r="B361" s="34" t="s">
        <v>52</v>
      </c>
      <c r="S361" s="36">
        <v>2.6358333333333333</v>
      </c>
    </row>
    <row r="362" spans="1:19">
      <c r="A362" s="32">
        <v>2018</v>
      </c>
      <c r="B362" s="34" t="s">
        <v>52</v>
      </c>
      <c r="S362" s="36">
        <v>2.5950000000000002</v>
      </c>
    </row>
    <row r="363" spans="1:19">
      <c r="A363" s="32">
        <v>2018</v>
      </c>
      <c r="B363" s="34" t="s">
        <v>52</v>
      </c>
      <c r="S363" s="36">
        <v>3.0608333333333331</v>
      </c>
    </row>
    <row r="364" spans="1:19">
      <c r="A364" s="32">
        <v>2019</v>
      </c>
      <c r="B364" s="34" t="s">
        <v>36</v>
      </c>
      <c r="S364" s="38">
        <v>0</v>
      </c>
    </row>
    <row r="365" spans="1:19">
      <c r="A365" s="32">
        <v>2019</v>
      </c>
      <c r="B365" s="34" t="s">
        <v>36</v>
      </c>
      <c r="S365" s="39">
        <v>2.8783333333333339</v>
      </c>
    </row>
    <row r="366" spans="1:19">
      <c r="A366" s="32">
        <v>2019</v>
      </c>
      <c r="B366" s="34" t="s">
        <v>36</v>
      </c>
      <c r="S366" s="39">
        <v>2.6683333333333334</v>
      </c>
    </row>
    <row r="367" spans="1:19">
      <c r="A367" s="32">
        <v>2019</v>
      </c>
      <c r="B367" s="34" t="s">
        <v>36</v>
      </c>
      <c r="S367" s="39">
        <v>2.8200000000000003</v>
      </c>
    </row>
    <row r="368" spans="1:19">
      <c r="A368" s="32">
        <v>2019</v>
      </c>
      <c r="B368" s="34" t="s">
        <v>41</v>
      </c>
      <c r="S368" s="39">
        <v>3.4466666666666659</v>
      </c>
    </row>
    <row r="369" spans="1:19">
      <c r="A369" s="32">
        <v>2019</v>
      </c>
      <c r="B369" s="34" t="s">
        <v>41</v>
      </c>
      <c r="S369" s="39">
        <v>3.4658333333333329</v>
      </c>
    </row>
    <row r="370" spans="1:19">
      <c r="A370" s="32">
        <v>2019</v>
      </c>
      <c r="B370" s="34" t="s">
        <v>41</v>
      </c>
      <c r="S370" s="39">
        <v>3.629166666666666</v>
      </c>
    </row>
    <row r="371" spans="1:19">
      <c r="A371" s="32">
        <v>2019</v>
      </c>
      <c r="B371" s="34" t="s">
        <v>41</v>
      </c>
      <c r="S371" s="39">
        <v>3.9708333333333332</v>
      </c>
    </row>
    <row r="372" spans="1:19">
      <c r="A372" s="32">
        <v>2019</v>
      </c>
      <c r="B372" s="34" t="s">
        <v>42</v>
      </c>
      <c r="S372" s="39">
        <v>4.1400000000000006</v>
      </c>
    </row>
    <row r="373" spans="1:19">
      <c r="A373" s="32">
        <v>2019</v>
      </c>
      <c r="B373" s="34" t="s">
        <v>42</v>
      </c>
      <c r="S373" s="39">
        <v>4.7858333333333336</v>
      </c>
    </row>
    <row r="374" spans="1:19">
      <c r="A374" s="32">
        <v>2019</v>
      </c>
      <c r="B374" s="34" t="s">
        <v>42</v>
      </c>
      <c r="S374" s="39">
        <v>5.3383333333333338</v>
      </c>
    </row>
    <row r="375" spans="1:19">
      <c r="A375" s="32">
        <v>2019</v>
      </c>
      <c r="B375" s="34" t="s">
        <v>42</v>
      </c>
      <c r="S375" s="39">
        <v>6.0508333333333333</v>
      </c>
    </row>
    <row r="376" spans="1:19">
      <c r="A376" s="32">
        <v>2019</v>
      </c>
      <c r="B376" s="34" t="s">
        <v>42</v>
      </c>
      <c r="S376" s="39">
        <v>6.0658333333333339</v>
      </c>
    </row>
    <row r="377" spans="1:19">
      <c r="A377" s="32">
        <v>2019</v>
      </c>
      <c r="B377" s="34" t="s">
        <v>44</v>
      </c>
      <c r="S377" s="39">
        <v>5.16</v>
      </c>
    </row>
    <row r="378" spans="1:19">
      <c r="A378" s="32">
        <v>2019</v>
      </c>
      <c r="B378" s="34" t="s">
        <v>44</v>
      </c>
      <c r="S378" s="39">
        <v>4.8116666666666665</v>
      </c>
    </row>
    <row r="379" spans="1:19">
      <c r="A379" s="32">
        <v>2019</v>
      </c>
      <c r="B379" s="34" t="s">
        <v>44</v>
      </c>
      <c r="S379" s="39">
        <v>5.2633333333333328</v>
      </c>
    </row>
    <row r="380" spans="1:19">
      <c r="A380" s="32">
        <v>2019</v>
      </c>
      <c r="B380" s="34" t="s">
        <v>44</v>
      </c>
      <c r="S380" s="39">
        <v>6.31</v>
      </c>
    </row>
    <row r="381" spans="1:19">
      <c r="A381" s="32">
        <v>2019</v>
      </c>
      <c r="B381" s="34" t="s">
        <v>45</v>
      </c>
      <c r="S381" s="40">
        <v>5.8583333333333343</v>
      </c>
    </row>
    <row r="382" spans="1:19">
      <c r="A382" s="32">
        <v>2019</v>
      </c>
      <c r="B382" s="34" t="s">
        <v>45</v>
      </c>
      <c r="S382" s="40">
        <v>6.2333333333333334</v>
      </c>
    </row>
    <row r="383" spans="1:19">
      <c r="A383" s="32">
        <v>2019</v>
      </c>
      <c r="B383" s="34" t="s">
        <v>45</v>
      </c>
      <c r="S383" s="40">
        <v>6.4625000000000012</v>
      </c>
    </row>
    <row r="384" spans="1:19">
      <c r="A384" s="32">
        <v>2019</v>
      </c>
      <c r="B384" s="34" t="s">
        <v>45</v>
      </c>
      <c r="S384" s="40">
        <v>5.6733333333333329</v>
      </c>
    </row>
    <row r="385" spans="1:19">
      <c r="A385" s="32">
        <v>2019</v>
      </c>
      <c r="B385" s="34" t="s">
        <v>45</v>
      </c>
      <c r="S385" s="40">
        <v>5.2599999999999989</v>
      </c>
    </row>
    <row r="386" spans="1:19">
      <c r="A386" s="32">
        <v>2019</v>
      </c>
      <c r="B386" s="34" t="s">
        <v>46</v>
      </c>
      <c r="S386" s="40">
        <v>5.1808333333333332</v>
      </c>
    </row>
    <row r="387" spans="1:19">
      <c r="A387" s="32">
        <v>2019</v>
      </c>
      <c r="B387" s="34" t="s">
        <v>46</v>
      </c>
      <c r="S387" s="40">
        <v>5.4674999999999985</v>
      </c>
    </row>
    <row r="388" spans="1:19">
      <c r="A388" s="32">
        <v>2019</v>
      </c>
      <c r="B388" s="34" t="s">
        <v>46</v>
      </c>
      <c r="S388" s="40">
        <v>5.3075000000000001</v>
      </c>
    </row>
    <row r="389" spans="1:19">
      <c r="A389" s="32">
        <v>2019</v>
      </c>
      <c r="B389" s="34" t="s">
        <v>46</v>
      </c>
      <c r="S389" s="40">
        <v>5.6108333333333329</v>
      </c>
    </row>
    <row r="390" spans="1:19">
      <c r="A390" s="32">
        <v>2019</v>
      </c>
      <c r="B390" s="16" t="s">
        <v>47</v>
      </c>
      <c r="S390" s="40">
        <v>5.6400000000000006</v>
      </c>
    </row>
    <row r="391" spans="1:19">
      <c r="A391" s="32">
        <v>2019</v>
      </c>
      <c r="B391" s="16" t="s">
        <v>47</v>
      </c>
      <c r="S391" s="40">
        <v>5.88</v>
      </c>
    </row>
    <row r="392" spans="1:19">
      <c r="A392" s="32">
        <v>2019</v>
      </c>
      <c r="B392" s="16" t="s">
        <v>47</v>
      </c>
      <c r="S392" s="40">
        <v>6.767500000000001</v>
      </c>
    </row>
    <row r="393" spans="1:19">
      <c r="A393" s="32">
        <v>2019</v>
      </c>
      <c r="B393" s="16" t="s">
        <v>47</v>
      </c>
      <c r="S393" s="40">
        <v>8.6741666666666664</v>
      </c>
    </row>
    <row r="394" spans="1:19">
      <c r="A394" s="32">
        <v>2019</v>
      </c>
      <c r="B394" s="16" t="s">
        <v>48</v>
      </c>
      <c r="S394" s="40">
        <v>9.6958333333333329</v>
      </c>
    </row>
    <row r="395" spans="1:19">
      <c r="A395" s="32">
        <v>2019</v>
      </c>
      <c r="B395" s="16" t="s">
        <v>48</v>
      </c>
      <c r="S395" s="40">
        <v>10.496666666666666</v>
      </c>
    </row>
    <row r="396" spans="1:19">
      <c r="A396" s="32">
        <v>2019</v>
      </c>
      <c r="B396" s="16" t="s">
        <v>48</v>
      </c>
      <c r="S396" s="40">
        <v>10.680833333333332</v>
      </c>
    </row>
    <row r="397" spans="1:19">
      <c r="A397" s="32">
        <v>2019</v>
      </c>
      <c r="B397" s="16" t="s">
        <v>48</v>
      </c>
      <c r="S397" s="40">
        <v>10.406666666666666</v>
      </c>
    </row>
    <row r="398" spans="1:19">
      <c r="A398" s="32">
        <v>2019</v>
      </c>
      <c r="B398" s="34" t="s">
        <v>48</v>
      </c>
      <c r="S398" s="40">
        <v>9.8966666666666665</v>
      </c>
    </row>
    <row r="399" spans="1:19">
      <c r="A399" s="32">
        <v>2019</v>
      </c>
      <c r="B399" s="34" t="s">
        <v>49</v>
      </c>
      <c r="S399" s="40">
        <v>9.7816666666666663</v>
      </c>
    </row>
    <row r="400" spans="1:19">
      <c r="A400" s="32">
        <v>2019</v>
      </c>
      <c r="B400" s="34" t="s">
        <v>49</v>
      </c>
      <c r="S400" s="40">
        <v>9.6191666666666666</v>
      </c>
    </row>
    <row r="401" spans="1:19">
      <c r="A401" s="32">
        <v>2019</v>
      </c>
      <c r="B401" s="34" t="s">
        <v>49</v>
      </c>
      <c r="S401" s="40">
        <v>9.4500000000000011</v>
      </c>
    </row>
    <row r="402" spans="1:19">
      <c r="A402" s="32">
        <v>2019</v>
      </c>
      <c r="B402" s="34" t="s">
        <v>49</v>
      </c>
      <c r="S402" s="40">
        <v>8.6166666666666654</v>
      </c>
    </row>
    <row r="403" spans="1:19">
      <c r="A403" s="32">
        <v>2019</v>
      </c>
      <c r="B403" s="34" t="s">
        <v>50</v>
      </c>
      <c r="S403" s="39">
        <v>8.2699999999999978</v>
      </c>
    </row>
    <row r="404" spans="1:19">
      <c r="A404" s="32">
        <v>2019</v>
      </c>
      <c r="B404" s="34" t="s">
        <v>50</v>
      </c>
      <c r="S404" s="39">
        <v>7.1558333333333346</v>
      </c>
    </row>
    <row r="405" spans="1:19">
      <c r="A405" s="32">
        <v>2019</v>
      </c>
      <c r="B405" s="34" t="s">
        <v>50</v>
      </c>
      <c r="S405" s="39">
        <v>6.9041666666666677</v>
      </c>
    </row>
    <row r="406" spans="1:19">
      <c r="A406" s="32">
        <v>2019</v>
      </c>
      <c r="B406" s="34" t="s">
        <v>50</v>
      </c>
      <c r="S406" s="39">
        <v>5.5408333333333326</v>
      </c>
    </row>
    <row r="407" spans="1:19">
      <c r="A407" s="32">
        <v>2019</v>
      </c>
      <c r="B407" s="16" t="s">
        <v>51</v>
      </c>
      <c r="S407" s="39">
        <v>4.3608333333333329</v>
      </c>
    </row>
    <row r="408" spans="1:19">
      <c r="A408" s="32">
        <v>2019</v>
      </c>
      <c r="B408" s="16" t="s">
        <v>51</v>
      </c>
      <c r="S408" s="39">
        <v>3.97</v>
      </c>
    </row>
    <row r="409" spans="1:19">
      <c r="A409" s="32">
        <v>2019</v>
      </c>
      <c r="B409" s="16" t="s">
        <v>51</v>
      </c>
      <c r="S409" s="39">
        <v>2.7358333333333338</v>
      </c>
    </row>
    <row r="410" spans="1:19">
      <c r="A410" s="32">
        <v>2019</v>
      </c>
      <c r="B410" s="16" t="s">
        <v>51</v>
      </c>
      <c r="S410" s="39">
        <v>3.0333333333333337</v>
      </c>
    </row>
    <row r="411" spans="1:19">
      <c r="A411" s="32">
        <v>2019</v>
      </c>
      <c r="B411" s="16" t="s">
        <v>51</v>
      </c>
      <c r="S411" s="39">
        <v>3.3416666666666668</v>
      </c>
    </row>
    <row r="412" spans="1:19">
      <c r="A412" s="32">
        <v>2019</v>
      </c>
      <c r="B412" s="16" t="s">
        <v>52</v>
      </c>
      <c r="S412" s="39">
        <v>3.5399999999999996</v>
      </c>
    </row>
    <row r="413" spans="1:19">
      <c r="A413" s="32">
        <v>2019</v>
      </c>
      <c r="B413" s="16" t="s">
        <v>52</v>
      </c>
      <c r="S413" s="39">
        <v>3.8566666666666669</v>
      </c>
    </row>
    <row r="414" spans="1:19">
      <c r="A414" s="32">
        <v>2019</v>
      </c>
      <c r="B414" s="16" t="s">
        <v>52</v>
      </c>
      <c r="S414" s="39">
        <v>3.5924999999999998</v>
      </c>
    </row>
    <row r="415" spans="1:19">
      <c r="A415" s="32">
        <v>2019</v>
      </c>
      <c r="B415" s="16" t="s">
        <v>52</v>
      </c>
      <c r="S415" s="39"/>
    </row>
    <row r="416" spans="1:19">
      <c r="A416" s="41">
        <v>2020</v>
      </c>
      <c r="B416" s="16" t="s">
        <v>36</v>
      </c>
      <c r="S416" s="39"/>
    </row>
    <row r="417" spans="1:19">
      <c r="A417" s="41">
        <v>2020</v>
      </c>
      <c r="B417" s="16" t="s">
        <v>36</v>
      </c>
      <c r="S417" s="39">
        <v>3.1533333333333338</v>
      </c>
    </row>
    <row r="418" spans="1:19">
      <c r="A418" s="41">
        <v>2020</v>
      </c>
      <c r="B418" s="16" t="s">
        <v>36</v>
      </c>
      <c r="S418" s="39">
        <v>3.1458333333333335</v>
      </c>
    </row>
    <row r="419" spans="1:19">
      <c r="A419" s="41">
        <v>2020</v>
      </c>
      <c r="B419" s="16" t="s">
        <v>36</v>
      </c>
      <c r="S419" s="39">
        <v>3.2008333333333332</v>
      </c>
    </row>
    <row r="420" spans="1:19">
      <c r="A420" s="41">
        <v>2020</v>
      </c>
      <c r="B420" s="16" t="s">
        <v>36</v>
      </c>
      <c r="S420" s="39">
        <v>3.8983333333333334</v>
      </c>
    </row>
    <row r="421" spans="1:19">
      <c r="A421" s="41">
        <v>2020</v>
      </c>
      <c r="B421" s="16" t="s">
        <v>41</v>
      </c>
      <c r="S421" s="39">
        <v>3.92</v>
      </c>
    </row>
    <row r="422" spans="1:19">
      <c r="A422" s="41">
        <v>2020</v>
      </c>
      <c r="B422" s="16" t="s">
        <v>41</v>
      </c>
      <c r="S422" s="39">
        <v>3.3833333333333333</v>
      </c>
    </row>
    <row r="423" spans="1:19">
      <c r="A423" s="41">
        <v>2020</v>
      </c>
      <c r="B423" s="16" t="s">
        <v>41</v>
      </c>
      <c r="S423" s="39">
        <v>3.5575000000000006</v>
      </c>
    </row>
    <row r="424" spans="1:19">
      <c r="A424" s="41">
        <v>2020</v>
      </c>
      <c r="B424" s="16" t="s">
        <v>41</v>
      </c>
      <c r="S424" s="39">
        <v>3.4541666666666671</v>
      </c>
    </row>
    <row r="425" spans="1:19">
      <c r="A425" s="41">
        <v>2020</v>
      </c>
      <c r="B425" s="16" t="s">
        <v>42</v>
      </c>
      <c r="S425" s="39">
        <v>3.5274999999999999</v>
      </c>
    </row>
    <row r="426" spans="1:19">
      <c r="A426" s="41">
        <v>2020</v>
      </c>
      <c r="B426" s="16" t="s">
        <v>42</v>
      </c>
      <c r="S426" s="39">
        <v>3.5158333333333327</v>
      </c>
    </row>
    <row r="427" spans="1:19">
      <c r="A427" s="41">
        <v>2020</v>
      </c>
      <c r="B427" s="16" t="s">
        <v>42</v>
      </c>
      <c r="S427" s="39">
        <v>3.6408333333333327</v>
      </c>
    </row>
    <row r="428" spans="1:19">
      <c r="A428" s="41">
        <v>2020</v>
      </c>
      <c r="B428" s="16" t="s">
        <v>42</v>
      </c>
      <c r="S428" s="39">
        <v>4.8850000000000007</v>
      </c>
    </row>
    <row r="429" spans="1:19">
      <c r="A429" s="41">
        <v>2020</v>
      </c>
      <c r="B429" s="16" t="s">
        <v>44</v>
      </c>
      <c r="S429" s="39">
        <v>3.9425000000000003</v>
      </c>
    </row>
    <row r="430" spans="1:19">
      <c r="A430" s="41">
        <v>2020</v>
      </c>
      <c r="B430" s="16" t="s">
        <v>44</v>
      </c>
      <c r="S430" s="39">
        <v>3.4250000000000003</v>
      </c>
    </row>
    <row r="431" spans="1:19">
      <c r="A431" s="41">
        <v>2020</v>
      </c>
      <c r="B431" s="16" t="s">
        <v>44</v>
      </c>
      <c r="S431" s="39">
        <v>3.855</v>
      </c>
    </row>
    <row r="432" spans="1:19">
      <c r="A432" s="41">
        <v>2020</v>
      </c>
      <c r="B432" s="16" t="s">
        <v>44</v>
      </c>
      <c r="S432" s="39">
        <v>4.1150000000000002</v>
      </c>
    </row>
    <row r="433" spans="1:19">
      <c r="A433" s="41">
        <v>2020</v>
      </c>
      <c r="B433" s="16" t="s">
        <v>45</v>
      </c>
      <c r="S433" s="39">
        <v>5.4058333333333328</v>
      </c>
    </row>
    <row r="434" spans="1:19">
      <c r="A434" s="41">
        <v>2020</v>
      </c>
      <c r="B434" s="16" t="s">
        <v>45</v>
      </c>
      <c r="S434" s="39">
        <v>5.9241666666666672</v>
      </c>
    </row>
    <row r="435" spans="1:19">
      <c r="A435" s="41">
        <v>2020</v>
      </c>
      <c r="B435" s="16" t="s">
        <v>45</v>
      </c>
      <c r="S435" s="39">
        <v>6.5149999999999997</v>
      </c>
    </row>
    <row r="436" spans="1:19">
      <c r="A436" s="41">
        <v>2020</v>
      </c>
      <c r="B436" s="16" t="s">
        <v>45</v>
      </c>
      <c r="S436" s="39">
        <v>6.461666666666666</v>
      </c>
    </row>
    <row r="437" spans="1:19">
      <c r="A437" s="41">
        <v>2020</v>
      </c>
      <c r="B437" s="16" t="s">
        <v>45</v>
      </c>
      <c r="S437" s="39">
        <v>6.6941666666666668</v>
      </c>
    </row>
    <row r="438" spans="1:19">
      <c r="A438" s="41">
        <v>2020</v>
      </c>
      <c r="B438" s="16" t="s">
        <v>46</v>
      </c>
      <c r="S438" s="39">
        <v>7.4624999999999995</v>
      </c>
    </row>
    <row r="439" spans="1:19">
      <c r="A439" s="41">
        <v>2020</v>
      </c>
      <c r="B439" s="16" t="s">
        <v>46</v>
      </c>
      <c r="S439" s="39">
        <v>7.860833333333332</v>
      </c>
    </row>
    <row r="440" spans="1:19">
      <c r="A440" s="41">
        <v>2020</v>
      </c>
      <c r="B440" s="16" t="s">
        <v>46</v>
      </c>
      <c r="S440" s="39">
        <v>7.9525000000000006</v>
      </c>
    </row>
    <row r="441" spans="1:19">
      <c r="A441" s="41">
        <v>2020</v>
      </c>
      <c r="B441" s="16" t="s">
        <v>46</v>
      </c>
      <c r="S441" s="39">
        <v>7.9716666666666667</v>
      </c>
    </row>
    <row r="442" spans="1:19">
      <c r="A442" s="41">
        <v>2020</v>
      </c>
      <c r="B442" s="16" t="s">
        <v>47</v>
      </c>
      <c r="S442" s="31">
        <v>8.639166666666668</v>
      </c>
    </row>
    <row r="443" spans="1:19">
      <c r="A443" s="41">
        <v>2020</v>
      </c>
      <c r="B443" s="16" t="s">
        <v>47</v>
      </c>
      <c r="S443" s="31">
        <v>8.9924999999999997</v>
      </c>
    </row>
    <row r="444" spans="1:19">
      <c r="A444" s="41">
        <v>2020</v>
      </c>
      <c r="B444" s="16" t="s">
        <v>47</v>
      </c>
      <c r="S444" s="31">
        <v>9.9224999999999994</v>
      </c>
    </row>
    <row r="445" spans="1:19">
      <c r="A445" s="41">
        <v>2020</v>
      </c>
      <c r="B445" s="16" t="s">
        <v>47</v>
      </c>
      <c r="S445" s="31">
        <v>10.644166666666667</v>
      </c>
    </row>
    <row r="446" spans="1:19">
      <c r="A446" s="41">
        <v>2020</v>
      </c>
      <c r="B446" s="16" t="s">
        <v>47</v>
      </c>
      <c r="S446" s="31">
        <v>11.720833333333331</v>
      </c>
    </row>
    <row r="447" spans="1:19">
      <c r="A447" s="41">
        <v>2020</v>
      </c>
      <c r="B447" s="16" t="s">
        <v>48</v>
      </c>
      <c r="S447" s="31">
        <v>13.522500000000001</v>
      </c>
    </row>
    <row r="448" spans="1:19">
      <c r="A448" s="41">
        <v>2020</v>
      </c>
      <c r="B448" s="16" t="s">
        <v>48</v>
      </c>
      <c r="S448" s="31">
        <v>14.049166666666666</v>
      </c>
    </row>
    <row r="449" spans="1:19">
      <c r="A449" s="41">
        <v>2020</v>
      </c>
      <c r="B449" s="16" t="s">
        <v>48</v>
      </c>
      <c r="S449" s="31">
        <v>13.743333333333332</v>
      </c>
    </row>
    <row r="450" spans="1:19">
      <c r="A450" s="41">
        <v>2020</v>
      </c>
      <c r="B450" s="16" t="s">
        <v>48</v>
      </c>
      <c r="S450" s="31">
        <v>13.374166666666666</v>
      </c>
    </row>
    <row r="451" spans="1:19">
      <c r="A451" s="41">
        <v>2020</v>
      </c>
      <c r="B451" s="16" t="s">
        <v>49</v>
      </c>
      <c r="S451" s="31">
        <v>13.077499999999999</v>
      </c>
    </row>
    <row r="452" spans="1:19">
      <c r="A452" s="41">
        <v>2020</v>
      </c>
      <c r="B452" s="16" t="s">
        <v>49</v>
      </c>
      <c r="S452" s="31">
        <v>13.392499999999998</v>
      </c>
    </row>
    <row r="453" spans="1:19">
      <c r="A453" s="41">
        <v>2020</v>
      </c>
      <c r="B453" s="16" t="s">
        <v>49</v>
      </c>
      <c r="S453" s="31">
        <v>13.32</v>
      </c>
    </row>
    <row r="454" spans="1:19">
      <c r="A454" s="41">
        <v>2020</v>
      </c>
      <c r="B454" s="16" t="s">
        <v>49</v>
      </c>
      <c r="S454" s="31">
        <v>13.565</v>
      </c>
    </row>
    <row r="455" spans="1:19">
      <c r="A455" s="41">
        <v>2020</v>
      </c>
      <c r="B455" s="16" t="s">
        <v>50</v>
      </c>
      <c r="S455" s="35">
        <v>10.715833333333334</v>
      </c>
    </row>
    <row r="456" spans="1:19">
      <c r="A456" s="41">
        <v>2020</v>
      </c>
      <c r="B456" s="16" t="s">
        <v>50</v>
      </c>
      <c r="S456" s="35">
        <v>9.0658333333333339</v>
      </c>
    </row>
    <row r="457" spans="1:19">
      <c r="A457" s="41">
        <v>2020</v>
      </c>
      <c r="B457" s="16" t="s">
        <v>50</v>
      </c>
      <c r="S457" s="35">
        <v>7.6449999999999996</v>
      </c>
    </row>
    <row r="458" spans="1:19">
      <c r="A458" s="41">
        <v>2020</v>
      </c>
      <c r="B458" s="16" t="s">
        <v>50</v>
      </c>
      <c r="S458" s="35">
        <v>7.02</v>
      </c>
    </row>
    <row r="459" spans="1:19">
      <c r="A459" s="41">
        <v>2020</v>
      </c>
      <c r="B459" s="16" t="s">
        <v>50</v>
      </c>
      <c r="S459" s="35">
        <v>6.585</v>
      </c>
    </row>
    <row r="460" spans="1:19">
      <c r="A460" s="41">
        <v>2020</v>
      </c>
      <c r="B460" s="34" t="s">
        <v>51</v>
      </c>
      <c r="S460" s="42">
        <v>4.4633333333333338</v>
      </c>
    </row>
    <row r="461" spans="1:19">
      <c r="A461" s="41">
        <v>2020</v>
      </c>
      <c r="B461" s="16" t="s">
        <v>51</v>
      </c>
      <c r="S461" s="42">
        <v>4.1058333333333339</v>
      </c>
    </row>
    <row r="462" spans="1:19">
      <c r="A462" s="41">
        <v>2020</v>
      </c>
      <c r="B462" s="16" t="s">
        <v>51</v>
      </c>
      <c r="S462" s="42">
        <v>3.7225000000000001</v>
      </c>
    </row>
    <row r="463" spans="1:19">
      <c r="A463" s="41">
        <v>2020</v>
      </c>
      <c r="B463" s="16" t="s">
        <v>51</v>
      </c>
      <c r="S463" s="42">
        <v>3.4391666666666669</v>
      </c>
    </row>
    <row r="464" spans="1:19">
      <c r="A464" s="41">
        <v>2020</v>
      </c>
      <c r="B464" s="34" t="s">
        <v>52</v>
      </c>
      <c r="S464" s="42">
        <v>3.1683333333333334</v>
      </c>
    </row>
    <row r="465" spans="1:19">
      <c r="A465" s="41">
        <v>2020</v>
      </c>
      <c r="B465" s="16" t="s">
        <v>52</v>
      </c>
      <c r="S465" s="42">
        <v>3.043333333333333</v>
      </c>
    </row>
    <row r="466" spans="1:19">
      <c r="A466" s="41">
        <v>2020</v>
      </c>
      <c r="B466" s="16" t="s">
        <v>52</v>
      </c>
      <c r="S466" s="42">
        <v>3.5824999999999996</v>
      </c>
    </row>
    <row r="467" spans="1:19">
      <c r="A467" s="41">
        <v>2020</v>
      </c>
      <c r="B467" s="16" t="s">
        <v>52</v>
      </c>
      <c r="S467" s="42"/>
    </row>
    <row r="468" spans="1:19">
      <c r="A468" s="41">
        <v>2021</v>
      </c>
      <c r="B468" s="16" t="s">
        <v>36</v>
      </c>
      <c r="S468" s="42"/>
    </row>
    <row r="469" spans="1:19">
      <c r="A469" s="41">
        <v>2021</v>
      </c>
      <c r="B469" s="16" t="s">
        <v>36</v>
      </c>
      <c r="S469" s="42">
        <v>2.8774999999999995</v>
      </c>
    </row>
    <row r="470" spans="1:19">
      <c r="A470" s="41">
        <v>2021</v>
      </c>
      <c r="B470" s="16" t="s">
        <v>36</v>
      </c>
      <c r="S470" s="42">
        <v>2.8291666666666662</v>
      </c>
    </row>
    <row r="471" spans="1:19">
      <c r="A471" s="41">
        <v>2021</v>
      </c>
      <c r="B471" s="16" t="s">
        <v>36</v>
      </c>
      <c r="S471" s="42">
        <v>2.9425000000000003</v>
      </c>
    </row>
    <row r="472" spans="1:19">
      <c r="A472" s="41">
        <v>2021</v>
      </c>
      <c r="B472" s="16" t="s">
        <v>36</v>
      </c>
      <c r="S472" s="42">
        <v>2.8025000000000002</v>
      </c>
    </row>
    <row r="473" spans="1:19">
      <c r="A473" s="41">
        <v>2021</v>
      </c>
      <c r="B473" s="16" t="s">
        <v>41</v>
      </c>
      <c r="S473" s="42">
        <v>2.6524999999999999</v>
      </c>
    </row>
    <row r="474" spans="1:19">
      <c r="A474" s="41">
        <v>2021</v>
      </c>
      <c r="B474" s="16" t="s">
        <v>41</v>
      </c>
      <c r="S474" s="42">
        <v>2.4441666666666664</v>
      </c>
    </row>
    <row r="475" spans="1:19">
      <c r="A475" s="41">
        <v>2021</v>
      </c>
      <c r="B475" s="16" t="s">
        <v>41</v>
      </c>
      <c r="S475" s="42">
        <v>2.5866666666666669</v>
      </c>
    </row>
    <row r="476" spans="1:19">
      <c r="A476" s="41">
        <v>2021</v>
      </c>
      <c r="B476" s="16" t="s">
        <v>41</v>
      </c>
      <c r="S476" s="42">
        <v>2.5983333333333332</v>
      </c>
    </row>
    <row r="477" spans="1:19">
      <c r="A477" s="41">
        <v>2021</v>
      </c>
      <c r="B477" s="16" t="s">
        <v>42</v>
      </c>
      <c r="S477" s="42">
        <v>2.9299999999999997</v>
      </c>
    </row>
    <row r="478" spans="1:19">
      <c r="A478" s="41">
        <v>2021</v>
      </c>
      <c r="B478" s="16" t="s">
        <v>42</v>
      </c>
      <c r="S478" s="42">
        <v>2.9791666666666665</v>
      </c>
    </row>
    <row r="479" spans="1:19">
      <c r="A479" s="41">
        <v>2021</v>
      </c>
      <c r="B479" s="16" t="s">
        <v>42</v>
      </c>
      <c r="S479" s="42">
        <v>3.0516666666666663</v>
      </c>
    </row>
    <row r="480" spans="1:19">
      <c r="A480" s="41">
        <v>2021</v>
      </c>
      <c r="B480" s="16" t="s">
        <v>42</v>
      </c>
      <c r="S480" s="42">
        <v>3.105</v>
      </c>
    </row>
    <row r="481" spans="1:19">
      <c r="A481" s="41">
        <v>2021</v>
      </c>
      <c r="B481" s="16" t="s">
        <v>44</v>
      </c>
      <c r="S481" s="42">
        <v>6.0108333333333333</v>
      </c>
    </row>
    <row r="482" spans="1:19">
      <c r="A482" s="41">
        <v>2021</v>
      </c>
      <c r="B482" s="16" t="s">
        <v>44</v>
      </c>
      <c r="S482" s="42">
        <v>6.3116666666666674</v>
      </c>
    </row>
    <row r="483" spans="1:19">
      <c r="A483" s="41">
        <v>2021</v>
      </c>
      <c r="B483" s="16" t="s">
        <v>44</v>
      </c>
      <c r="S483" s="42">
        <v>6.4591666666666656</v>
      </c>
    </row>
    <row r="484" spans="1:19">
      <c r="A484" s="41">
        <v>2021</v>
      </c>
      <c r="B484" s="16" t="s">
        <v>44</v>
      </c>
      <c r="S484" s="42">
        <v>6.2941666666666665</v>
      </c>
    </row>
    <row r="485" spans="1:19">
      <c r="A485" s="41">
        <v>2021</v>
      </c>
      <c r="B485" s="16" t="s">
        <v>44</v>
      </c>
      <c r="S485" s="42">
        <v>6.1875000000000009</v>
      </c>
    </row>
    <row r="486" spans="1:19">
      <c r="A486" s="41">
        <v>2021</v>
      </c>
      <c r="B486" s="16" t="s">
        <v>45</v>
      </c>
      <c r="S486" s="42">
        <v>7.1191666666666658</v>
      </c>
    </row>
    <row r="487" spans="1:19">
      <c r="A487" s="41">
        <v>2021</v>
      </c>
      <c r="B487" s="16" t="s">
        <v>45</v>
      </c>
      <c r="S487" s="42">
        <v>7.2191666666666663</v>
      </c>
    </row>
    <row r="488" spans="1:19">
      <c r="A488" s="41">
        <v>2021</v>
      </c>
      <c r="B488" s="16" t="s">
        <v>45</v>
      </c>
      <c r="S488" s="42">
        <v>7.6216666666666661</v>
      </c>
    </row>
    <row r="489" spans="1:19">
      <c r="A489" s="41">
        <v>2021</v>
      </c>
      <c r="B489" s="16" t="s">
        <v>45</v>
      </c>
      <c r="S489" s="42">
        <v>7.8641666666666667</v>
      </c>
    </row>
    <row r="490" spans="1:19">
      <c r="A490" s="41">
        <v>2021</v>
      </c>
      <c r="B490" s="16" t="s">
        <v>46</v>
      </c>
      <c r="S490" s="42">
        <v>10.940833333333332</v>
      </c>
    </row>
    <row r="491" spans="1:19">
      <c r="A491" s="41">
        <v>2021</v>
      </c>
      <c r="B491" s="16" t="s">
        <v>46</v>
      </c>
      <c r="S491" s="42">
        <v>11.248333333333333</v>
      </c>
    </row>
    <row r="492" spans="1:19">
      <c r="A492" s="41">
        <v>2021</v>
      </c>
      <c r="B492" s="16" t="s">
        <v>46</v>
      </c>
      <c r="S492" s="42">
        <v>11.275</v>
      </c>
    </row>
    <row r="493" spans="1:19">
      <c r="A493" s="41">
        <v>2021</v>
      </c>
      <c r="B493" s="16" t="s">
        <v>46</v>
      </c>
      <c r="S493" s="42">
        <v>11.464166666666669</v>
      </c>
    </row>
    <row r="494" spans="1:19">
      <c r="A494" s="41">
        <v>2021</v>
      </c>
      <c r="B494" s="16" t="s">
        <v>47</v>
      </c>
      <c r="S494" s="43">
        <v>13.275833333333331</v>
      </c>
    </row>
    <row r="495" spans="1:19">
      <c r="A495" s="41">
        <v>2021</v>
      </c>
      <c r="B495" s="16" t="s">
        <v>47</v>
      </c>
      <c r="S495" s="43">
        <v>13.484999999999999</v>
      </c>
    </row>
    <row r="496" spans="1:19">
      <c r="A496" s="41">
        <v>2021</v>
      </c>
      <c r="B496" s="16" t="s">
        <v>47</v>
      </c>
      <c r="S496" s="43">
        <v>13.528333333333334</v>
      </c>
    </row>
    <row r="497" spans="1:19">
      <c r="A497" s="41">
        <v>2021</v>
      </c>
      <c r="B497" s="16" t="s">
        <v>47</v>
      </c>
      <c r="S497" s="43">
        <v>13.764999999999999</v>
      </c>
    </row>
    <row r="498" spans="1:19">
      <c r="A498" s="41">
        <v>2021</v>
      </c>
      <c r="B498" s="16" t="s">
        <v>47</v>
      </c>
      <c r="S498" s="43">
        <v>13.952499999999999</v>
      </c>
    </row>
    <row r="499" spans="1:19">
      <c r="A499" s="41">
        <v>2021</v>
      </c>
      <c r="B499" s="16" t="s">
        <v>48</v>
      </c>
      <c r="S499" s="44">
        <v>15.65</v>
      </c>
    </row>
    <row r="500" spans="1:19">
      <c r="A500" s="41">
        <v>2021</v>
      </c>
      <c r="B500" s="16" t="s">
        <v>48</v>
      </c>
      <c r="S500" s="44">
        <v>16.38</v>
      </c>
    </row>
    <row r="501" spans="1:19">
      <c r="A501" s="41">
        <v>2021</v>
      </c>
      <c r="B501" s="16" t="s">
        <v>48</v>
      </c>
      <c r="S501" s="44">
        <v>16.62</v>
      </c>
    </row>
    <row r="502" spans="1:19">
      <c r="A502" s="41">
        <v>2021</v>
      </c>
      <c r="B502" s="16" t="s">
        <v>48</v>
      </c>
      <c r="S502" s="44">
        <v>16.68</v>
      </c>
    </row>
    <row r="503" spans="1:19">
      <c r="A503" s="41">
        <v>2021</v>
      </c>
      <c r="B503" s="16" t="s">
        <v>49</v>
      </c>
      <c r="S503" s="42">
        <v>15.995833333333332</v>
      </c>
    </row>
    <row r="504" spans="1:19">
      <c r="A504" s="41">
        <v>2021</v>
      </c>
      <c r="B504" s="16" t="s">
        <v>49</v>
      </c>
      <c r="S504" s="42">
        <v>16.401666666666667</v>
      </c>
    </row>
    <row r="505" spans="1:19">
      <c r="A505" s="41">
        <v>2021</v>
      </c>
      <c r="B505" s="16" t="s">
        <v>49</v>
      </c>
      <c r="S505" s="42">
        <v>16.195</v>
      </c>
    </row>
    <row r="506" spans="1:19">
      <c r="A506" s="41">
        <v>2021</v>
      </c>
      <c r="B506" s="16" t="s">
        <v>49</v>
      </c>
      <c r="S506" s="42">
        <v>16.21833333333333</v>
      </c>
    </row>
    <row r="507" spans="1:19">
      <c r="A507" s="41">
        <v>2021</v>
      </c>
      <c r="B507" s="16">
        <v>10</v>
      </c>
      <c r="S507" s="42">
        <v>13.001666666666667</v>
      </c>
    </row>
    <row r="508" spans="1:19">
      <c r="A508" s="41">
        <v>2021</v>
      </c>
      <c r="B508" s="16">
        <v>10</v>
      </c>
      <c r="S508" s="42">
        <v>12.924999999999999</v>
      </c>
    </row>
    <row r="509" spans="1:19">
      <c r="A509" s="41">
        <v>2021</v>
      </c>
      <c r="B509" s="16">
        <v>10</v>
      </c>
      <c r="S509" s="42">
        <v>11.780833333333334</v>
      </c>
    </row>
    <row r="510" spans="1:19">
      <c r="A510" s="41">
        <v>2021</v>
      </c>
      <c r="B510" s="16">
        <v>10</v>
      </c>
      <c r="S510" s="42">
        <v>11.418333333333335</v>
      </c>
    </row>
    <row r="511" spans="1:19">
      <c r="A511" s="41">
        <v>2021</v>
      </c>
      <c r="B511" s="16">
        <v>10</v>
      </c>
      <c r="S511" s="42">
        <v>10.96</v>
      </c>
    </row>
    <row r="512" spans="1:19">
      <c r="A512" s="41">
        <v>2021</v>
      </c>
      <c r="B512" s="17">
        <v>11</v>
      </c>
      <c r="S512" s="45">
        <v>6.2025000000000006</v>
      </c>
    </row>
    <row r="513" spans="1:19">
      <c r="A513" s="41">
        <v>2021</v>
      </c>
      <c r="B513" s="17">
        <v>11</v>
      </c>
      <c r="S513" s="45">
        <v>6.1833333333333336</v>
      </c>
    </row>
    <row r="514" spans="1:19">
      <c r="A514" s="41">
        <v>2021</v>
      </c>
      <c r="B514" s="17">
        <v>11</v>
      </c>
      <c r="S514" s="45">
        <v>6.0083333333333337</v>
      </c>
    </row>
    <row r="515" spans="1:19">
      <c r="A515" s="41">
        <v>2021</v>
      </c>
      <c r="B515" s="17">
        <v>11</v>
      </c>
      <c r="S515" s="45">
        <v>5.9908333333333319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D2E0-008E-402C-A336-B07009EC28F2}">
  <dimension ref="A1:Y41"/>
  <sheetViews>
    <sheetView tabSelected="1" workbookViewId="0">
      <selection activeCell="G34" sqref="G34"/>
    </sheetView>
  </sheetViews>
  <sheetFormatPr defaultRowHeight="12.75"/>
  <cols>
    <col min="1" max="1" width="14.5703125" bestFit="1" customWidth="1"/>
    <col min="2" max="3" width="14.5703125" customWidth="1"/>
    <col min="4" max="5" width="12.42578125" bestFit="1" customWidth="1"/>
    <col min="6" max="6" width="12.85546875" bestFit="1" customWidth="1"/>
    <col min="7" max="7" width="12.42578125" bestFit="1" customWidth="1"/>
    <col min="8" max="8" width="11.28515625" bestFit="1" customWidth="1"/>
    <col min="9" max="9" width="12.85546875" bestFit="1" customWidth="1"/>
  </cols>
  <sheetData>
    <row r="1" spans="1:25">
      <c r="B1">
        <v>2021</v>
      </c>
      <c r="C1">
        <v>2020</v>
      </c>
      <c r="D1">
        <v>2019</v>
      </c>
      <c r="E1">
        <v>2018</v>
      </c>
      <c r="F1">
        <v>2017</v>
      </c>
      <c r="G1">
        <v>2016</v>
      </c>
    </row>
    <row r="2" spans="1:25">
      <c r="A2" t="s">
        <v>0</v>
      </c>
    </row>
    <row r="3" spans="1:25">
      <c r="A3" t="s">
        <v>1</v>
      </c>
    </row>
    <row r="4" spans="1:25">
      <c r="A4" t="s">
        <v>2</v>
      </c>
    </row>
    <row r="5" spans="1:25">
      <c r="A5" t="s">
        <v>3</v>
      </c>
    </row>
    <row r="6" spans="1:25">
      <c r="A6" t="s">
        <v>4</v>
      </c>
    </row>
    <row r="7" spans="1:25">
      <c r="A7" t="s">
        <v>5</v>
      </c>
      <c r="D7">
        <v>0</v>
      </c>
      <c r="E7">
        <v>27840</v>
      </c>
    </row>
    <row r="8" spans="1:25">
      <c r="A8" t="s">
        <v>6</v>
      </c>
      <c r="B8" s="1">
        <v>105760</v>
      </c>
      <c r="C8" s="2"/>
      <c r="D8" s="2">
        <v>20736</v>
      </c>
      <c r="E8">
        <v>108120</v>
      </c>
      <c r="F8">
        <v>21131</v>
      </c>
    </row>
    <row r="9" spans="1:25">
      <c r="A9" t="s">
        <v>7</v>
      </c>
      <c r="B9" s="1">
        <v>90966</v>
      </c>
      <c r="C9" s="2">
        <v>20700</v>
      </c>
      <c r="D9" s="2">
        <v>144880</v>
      </c>
      <c r="E9">
        <v>379590</v>
      </c>
      <c r="F9">
        <v>136540</v>
      </c>
      <c r="G9">
        <v>121530</v>
      </c>
      <c r="I9">
        <v>1000</v>
      </c>
    </row>
    <row r="10" spans="1:25">
      <c r="A10" t="s">
        <v>8</v>
      </c>
      <c r="B10" s="3">
        <v>105460</v>
      </c>
      <c r="C10">
        <v>49900</v>
      </c>
      <c r="D10" s="2">
        <v>9360</v>
      </c>
      <c r="E10">
        <v>8400</v>
      </c>
      <c r="F10">
        <v>29700</v>
      </c>
      <c r="G10">
        <v>4200</v>
      </c>
      <c r="Y10" s="4"/>
    </row>
    <row r="11" spans="1:25">
      <c r="A11" t="s">
        <v>9</v>
      </c>
      <c r="B11" s="5">
        <v>46320</v>
      </c>
      <c r="C11">
        <v>1622</v>
      </c>
      <c r="E11">
        <v>0</v>
      </c>
      <c r="F11">
        <v>17200</v>
      </c>
      <c r="Y11" s="4"/>
    </row>
    <row r="12" spans="1:25">
      <c r="A12" t="s">
        <v>10</v>
      </c>
      <c r="Y12" s="2"/>
    </row>
    <row r="13" spans="1:25">
      <c r="A13" t="s">
        <v>11</v>
      </c>
      <c r="Y13" s="6"/>
    </row>
    <row r="14" spans="1:25">
      <c r="B14" s="7">
        <f>SUM(B8:B13)</f>
        <v>348506</v>
      </c>
      <c r="C14" s="7">
        <f>SUM(C8:C13)</f>
        <v>72222</v>
      </c>
      <c r="D14" s="8">
        <f>SUM(D7:D13)</f>
        <v>174976</v>
      </c>
      <c r="E14" s="8">
        <f>SUM(E7:E13)</f>
        <v>523950</v>
      </c>
      <c r="F14" s="8">
        <f>SUM(F7:F13)</f>
        <v>204571</v>
      </c>
      <c r="G14" s="8">
        <f>SUM(G7:G13)</f>
        <v>125730</v>
      </c>
    </row>
    <row r="22" spans="1:9">
      <c r="D22">
        <v>2016</v>
      </c>
      <c r="E22">
        <v>2017</v>
      </c>
      <c r="F22">
        <v>2018</v>
      </c>
      <c r="G22">
        <v>2019</v>
      </c>
      <c r="H22">
        <v>2020</v>
      </c>
      <c r="I22">
        <v>2021</v>
      </c>
    </row>
    <row r="23" spans="1:9">
      <c r="A23" t="s">
        <v>12</v>
      </c>
      <c r="B23" t="s">
        <v>13</v>
      </c>
      <c r="D23" s="1">
        <v>125730</v>
      </c>
      <c r="E23" s="1">
        <v>204571</v>
      </c>
      <c r="F23" s="1">
        <v>523950</v>
      </c>
      <c r="G23" s="1">
        <v>174976</v>
      </c>
      <c r="H23" s="1">
        <v>72222</v>
      </c>
      <c r="I23" s="1">
        <f>B14</f>
        <v>348506</v>
      </c>
    </row>
    <row r="24" spans="1:9">
      <c r="A24" t="s">
        <v>14</v>
      </c>
      <c r="B24" t="s">
        <v>15</v>
      </c>
      <c r="D24" s="1">
        <v>460080</v>
      </c>
      <c r="E24" s="1">
        <v>623183</v>
      </c>
      <c r="F24" s="1">
        <v>1600543</v>
      </c>
      <c r="G24" s="1">
        <v>608695</v>
      </c>
      <c r="H24" s="1">
        <v>458585</v>
      </c>
      <c r="I24" s="9">
        <v>2007897</v>
      </c>
    </row>
    <row r="29" spans="1:9">
      <c r="D29" s="10"/>
      <c r="E29" s="10"/>
      <c r="F29" s="10"/>
      <c r="G29" s="10"/>
    </row>
    <row r="30" spans="1:9">
      <c r="D30" s="10"/>
      <c r="E30" s="10"/>
      <c r="F30" s="10"/>
      <c r="G30" s="10"/>
    </row>
    <row r="31" spans="1:9">
      <c r="D31" s="10"/>
      <c r="E31" s="10"/>
      <c r="F31" s="10"/>
      <c r="G31" s="10"/>
    </row>
    <row r="32" spans="1:9">
      <c r="D32" s="10"/>
      <c r="E32" s="10"/>
      <c r="F32" s="10"/>
      <c r="G32" s="10"/>
    </row>
    <row r="33" spans="2:7">
      <c r="D33" s="10"/>
      <c r="E33" s="10"/>
      <c r="F33" s="10"/>
      <c r="G33" s="10"/>
    </row>
    <row r="34" spans="2:7">
      <c r="D34" s="10"/>
      <c r="E34" s="10"/>
      <c r="F34" s="10"/>
      <c r="G34" s="10"/>
    </row>
    <row r="35" spans="2:7">
      <c r="B35" s="1"/>
      <c r="D35" s="10"/>
      <c r="E35" s="10"/>
      <c r="F35" s="10"/>
      <c r="G35" s="10"/>
    </row>
    <row r="36" spans="2:7">
      <c r="C36" s="4"/>
      <c r="D36" s="10"/>
      <c r="E36" s="10"/>
      <c r="F36" s="10"/>
      <c r="G36" s="10"/>
    </row>
    <row r="37" spans="2:7">
      <c r="D37" s="10"/>
      <c r="E37" s="10"/>
      <c r="F37" s="10"/>
      <c r="G37" s="10"/>
    </row>
    <row r="38" spans="2:7">
      <c r="D38" s="10"/>
      <c r="E38" s="10"/>
      <c r="F38" s="10"/>
      <c r="G38" s="10"/>
    </row>
    <row r="39" spans="2:7">
      <c r="D39" s="10"/>
      <c r="E39" s="10"/>
      <c r="F39" s="10"/>
      <c r="G39" s="10"/>
    </row>
    <row r="40" spans="2:7">
      <c r="D40" s="10"/>
      <c r="E40" s="10"/>
      <c r="F40" s="10"/>
      <c r="G40" s="10"/>
    </row>
    <row r="41" spans="2:7">
      <c r="B41" s="11"/>
      <c r="C41" s="11"/>
      <c r="D41" s="11"/>
      <c r="E41" s="11"/>
      <c r="F41" s="11"/>
      <c r="G41" s="11"/>
    </row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C686FC1C0CE468591B7D2E38865DC" ma:contentTypeVersion="13" ma:contentTypeDescription="Create a new document." ma:contentTypeScope="" ma:versionID="7cb26114fa863e92e6ee73f9a205d0f0">
  <xsd:schema xmlns:xsd="http://www.w3.org/2001/XMLSchema" xmlns:xs="http://www.w3.org/2001/XMLSchema" xmlns:p="http://schemas.microsoft.com/office/2006/metadata/properties" xmlns:ns2="c072888b-c452-4383-b52e-f519f531950a" xmlns:ns3="092ee724-0c9c-4caf-a115-a78e30f5bd1f" targetNamespace="http://schemas.microsoft.com/office/2006/metadata/properties" ma:root="true" ma:fieldsID="09fbc0d979bdd0d2dc99e4a43a5c9bd7" ns2:_="" ns3:_="">
    <xsd:import namespace="c072888b-c452-4383-b52e-f519f531950a"/>
    <xsd:import namespace="092ee724-0c9c-4caf-a115-a78e30f5bd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2888b-c452-4383-b52e-f519f5319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ee724-0c9c-4caf-a115-a78e30f5bd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0177D-9AD8-41EE-92F5-5C77FF69C5A6}"/>
</file>

<file path=customXml/itemProps2.xml><?xml version="1.0" encoding="utf-8"?>
<ds:datastoreItem xmlns:ds="http://schemas.openxmlformats.org/officeDocument/2006/customXml" ds:itemID="{6569190D-9C09-45E1-8B48-04E436CD678F}"/>
</file>

<file path=customXml/itemProps3.xml><?xml version="1.0" encoding="utf-8"?>
<ds:datastoreItem xmlns:ds="http://schemas.openxmlformats.org/officeDocument/2006/customXml" ds:itemID="{C25152C2-1D9E-4182-9480-68D76BDFF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5 year price data </vt:lpstr>
      <vt:lpstr>Import Chart</vt:lpstr>
      <vt:lpstr>Chart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Barnes</dc:creator>
  <cp:lastModifiedBy>Helen Barnes</cp:lastModifiedBy>
  <dcterms:created xsi:type="dcterms:W3CDTF">2022-01-19T01:22:07Z</dcterms:created>
  <dcterms:modified xsi:type="dcterms:W3CDTF">2022-01-19T01:24:20Z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0x0101000D6C686FC1C0CE468591B7D2E38865DC</vt:lpwstr>
  </property>
</Properties>
</file>