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Input Table" sheetId="1" r:id="rId1"/>
    <sheet name="Bar Graph" sheetId="2" r:id="rId2"/>
  </sheets>
  <definedNames>
    <definedName name="_xlnm.Print_Area" localSheetId="1">'Bar Graph'!$A$1:$U$43</definedName>
    <definedName name="_xlnm.Print_Area" localSheetId="0">'Input Table'!$A$1:$U$23</definedName>
  </definedNames>
  <calcPr fullCalcOnLoad="1"/>
</workbook>
</file>

<file path=xl/comments1.xml><?xml version="1.0" encoding="utf-8"?>
<comments xmlns="http://schemas.openxmlformats.org/spreadsheetml/2006/main">
  <authors>
    <author>Bonnie Riley</author>
  </authors>
  <commentList>
    <comment ref="R11" authorId="0">
      <text>
        <r>
          <rPr>
            <b/>
            <sz val="8"/>
            <rFont val="Tahoma"/>
            <family val="2"/>
          </rPr>
          <t>Bonnie Riley:</t>
        </r>
        <r>
          <rPr>
            <sz val="8"/>
            <rFont val="Tahoma"/>
            <family val="2"/>
          </rPr>
          <t xml:space="preserve">
modified August</t>
        </r>
      </text>
    </comment>
  </commentList>
</comments>
</file>

<file path=xl/sharedStrings.xml><?xml version="1.0" encoding="utf-8"?>
<sst xmlns="http://schemas.openxmlformats.org/spreadsheetml/2006/main" count="80" uniqueCount="27">
  <si>
    <t>FRESH TOMATO IMPORTS</t>
  </si>
  <si>
    <t xml:space="preserve">(From Australia) </t>
  </si>
  <si>
    <t>Kgs</t>
  </si>
  <si>
    <t>VFD ($)</t>
  </si>
  <si>
    <t>January</t>
  </si>
  <si>
    <t>-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</si>
  <si>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</si>
  <si>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</si>
  <si>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</si>
  <si>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</si>
  <si>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</si>
  <si>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</si>
  <si>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</si>
  <si>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</si>
  <si>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</si>
  <si>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</si>
  <si>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</si>
  <si>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</si>
  <si>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Statistics New Zealand</t>
  </si>
  <si>
    <t>Month</t>
  </si>
  <si>
    <t>Totals</t>
  </si>
  <si>
    <t>CIF ($)</t>
  </si>
  <si>
    <t>Produced by HortNZ's Fresh Tomato Product Group</t>
  </si>
  <si>
    <t>FRESH TOMATO IMPORTS - AUSTRALIA (KGS)</t>
  </si>
  <si>
    <t>Prepared &amp; Distributed by TomatoesNZ</t>
  </si>
  <si>
    <t>2018 YTD</t>
  </si>
  <si>
    <t>CIF ($NZ)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</si>
</sst>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General_)"/>
    <numFmt numFmtId="175" formatCode="00000"/>
  </numFmts>
  <fonts count="51">
    <font>
      <sz val="10"/>
      <name val="CG Omega"/>
      <family val="0"/>
    </font>
    <font>
      <b/>
      <sz val="10"/>
      <name val="CG Omega"/>
      <family val="0"/>
    </font>
    <font>
      <i/>
      <sz val="10"/>
      <name val="CG Omega"/>
      <family val="0"/>
    </font>
    <font>
      <b/>
      <i/>
      <sz val="10"/>
      <name val="CG Omega"/>
      <family val="0"/>
    </font>
    <font>
      <sz val="8"/>
      <name val="CG Omega"/>
      <family val="0"/>
    </font>
    <font>
      <b/>
      <sz val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b/>
      <sz val="14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CG Omega"/>
      <family val="0"/>
    </font>
    <font>
      <u val="single"/>
      <sz val="10"/>
      <color indexed="36"/>
      <name val="CG Omeg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73" fontId="1" fillId="0" borderId="15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3" fontId="10" fillId="0" borderId="17" xfId="0" applyNumberFormat="1" applyFont="1" applyBorder="1" applyAlignment="1">
      <alignment horizontal="right"/>
    </xf>
    <xf numFmtId="173" fontId="9" fillId="0" borderId="16" xfId="42" applyNumberFormat="1" applyFont="1" applyBorder="1" applyAlignment="1">
      <alignment/>
    </xf>
    <xf numFmtId="0" fontId="1" fillId="0" borderId="14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7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3" fontId="0" fillId="0" borderId="17" xfId="42" applyNumberFormat="1" applyFont="1" applyBorder="1" applyAlignment="1">
      <alignment/>
    </xf>
    <xf numFmtId="3" fontId="0" fillId="0" borderId="17" xfId="0" applyNumberFormat="1" applyFont="1" applyBorder="1" applyAlignment="1">
      <alignment vertical="top" wrapText="1"/>
    </xf>
    <xf numFmtId="3" fontId="0" fillId="0" borderId="17" xfId="0" applyNumberFormat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173" fontId="0" fillId="0" borderId="17" xfId="42" applyNumberFormat="1" applyFont="1" applyBorder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/>
    </xf>
    <xf numFmtId="173" fontId="0" fillId="0" borderId="18" xfId="42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left"/>
    </xf>
    <xf numFmtId="0" fontId="1" fillId="0" borderId="13" xfId="0" applyFont="1" applyBorder="1" applyAlignment="1">
      <alignment/>
    </xf>
    <xf numFmtId="173" fontId="9" fillId="0" borderId="15" xfId="42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Tomato Imports by month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475"/>
          <c:w val="0.9832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'Bar Graph'!$B$5:$B$6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Graph'!$B$7:$B$18</c:f>
              <c:numCache/>
            </c:numRef>
          </c:val>
          <c:smooth val="0"/>
        </c:ser>
        <c:ser>
          <c:idx val="1"/>
          <c:order val="1"/>
          <c:tx>
            <c:strRef>
              <c:f>'Bar Graph'!$C$5:$C$6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Graph'!$C$7:$C$18</c:f>
              <c:numCache/>
            </c:numRef>
          </c:val>
          <c:smooth val="0"/>
        </c:ser>
        <c:ser>
          <c:idx val="2"/>
          <c:order val="2"/>
          <c:tx>
            <c:strRef>
              <c:f>'Bar Graph'!$D$5:$D$6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Graph'!$D$7:$D$18</c:f>
              <c:numCache/>
            </c:numRef>
          </c:val>
          <c:smooth val="0"/>
        </c:ser>
        <c:ser>
          <c:idx val="3"/>
          <c:order val="3"/>
          <c:tx>
            <c:strRef>
              <c:f>'Bar Graph'!$E$5:$E$6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Graph'!$E$7:$E$18</c:f>
              <c:numCache/>
            </c:numRef>
          </c:val>
          <c:smooth val="0"/>
        </c:ser>
        <c:ser>
          <c:idx val="4"/>
          <c:order val="4"/>
          <c:tx>
            <c:strRef>
              <c:f>'Bar Graph'!$F$5:$F$6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Graph'!$F$7:$F$18</c:f>
              <c:numCache/>
            </c:numRef>
          </c:val>
          <c:smooth val="0"/>
        </c:ser>
        <c:ser>
          <c:idx val="5"/>
          <c:order val="5"/>
          <c:tx>
            <c:strRef>
              <c:f>'Bar Graph'!$G$5:$G$6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Graph'!$G$7:$G$18</c:f>
              <c:numCache/>
            </c:numRef>
          </c:val>
          <c:smooth val="0"/>
        </c:ser>
        <c:ser>
          <c:idx val="6"/>
          <c:order val="6"/>
          <c:tx>
            <c:strRef>
              <c:f>'Bar Graph'!$H$5:$H$6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Graph'!$H$7:$H$18</c:f>
              <c:numCache/>
            </c:numRef>
          </c:val>
          <c:smooth val="0"/>
        </c:ser>
        <c:ser>
          <c:idx val="7"/>
          <c:order val="7"/>
          <c:tx>
            <c:strRef>
              <c:f>'Bar Graph'!$I$5:$I$6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Graph'!$I$7:$I$18</c:f>
              <c:numCache/>
            </c:numRef>
          </c:val>
          <c:smooth val="0"/>
        </c:ser>
        <c:ser>
          <c:idx val="8"/>
          <c:order val="8"/>
          <c:tx>
            <c:strRef>
              <c:f>'Bar Graph'!$J$5:$J$6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Graph'!$J$7:$J$18</c:f>
              <c:numCache/>
            </c:numRef>
          </c:val>
          <c:smooth val="0"/>
        </c:ser>
        <c:ser>
          <c:idx val="9"/>
          <c:order val="9"/>
          <c:tx>
            <c:strRef>
              <c:f>'Bar Graph'!$K$5:$K$6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Graph'!$K$7:$K$18</c:f>
              <c:numCache/>
            </c:numRef>
          </c:val>
          <c:smooth val="0"/>
        </c:ser>
        <c:ser>
          <c:idx val="10"/>
          <c:order val="10"/>
          <c:tx>
            <c:strRef>
              <c:f>'Bar Graph'!$L$5:$L$6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'Bar Graph'!$A$7:$A$18</c:f>
              <c:strCache/>
            </c:strRef>
          </c:cat>
          <c:val>
            <c:numRef>
              <c:f>'Bar Graph'!$L$7:$L$18</c:f>
              <c:numCache/>
            </c:numRef>
          </c:val>
          <c:smooth val="0"/>
        </c:ser>
        <c:marker val="1"/>
        <c:axId val="24153195"/>
        <c:axId val="16052164"/>
      </c:lineChart>
      <c:catAx>
        <c:axId val="24153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052164"/>
        <c:crosses val="autoZero"/>
        <c:auto val="1"/>
        <c:lblOffset val="100"/>
        <c:tickLblSkip val="1"/>
        <c:noMultiLvlLbl val="0"/>
      </c:catAx>
      <c:valAx>
        <c:axId val="1605216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4153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95575"/>
          <c:w val="0.8752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Tomato Imports by year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225"/>
          <c:w val="0.9795"/>
          <c:h val="0.92325"/>
        </c:manualLayout>
      </c:layout>
      <c:barChart>
        <c:barDir val="col"/>
        <c:grouping val="clustered"/>
        <c:varyColors val="0"/>
        <c:ser>
          <c:idx val="13"/>
          <c:order val="0"/>
          <c:tx>
            <c:strRef>
              <c:f>'Bar Graph'!$A$20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 Graph'!$B$6:$L$6</c:f>
              <c:numCache/>
            </c:numRef>
          </c:cat>
          <c:val>
            <c:numRef>
              <c:f>'Bar Graph'!$B$20:$L$20</c:f>
              <c:numCache/>
            </c:numRef>
          </c:val>
        </c:ser>
        <c:overlap val="-27"/>
        <c:gapWidth val="219"/>
        <c:axId val="10251749"/>
        <c:axId val="25156878"/>
      </c:barChart>
      <c:catAx>
        <c:axId val="10251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156878"/>
        <c:crosses val="autoZero"/>
        <c:auto val="1"/>
        <c:lblOffset val="100"/>
        <c:tickLblSkip val="1"/>
        <c:noMultiLvlLbl val="0"/>
      </c:catAx>
      <c:valAx>
        <c:axId val="2515687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251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20</xdr:row>
      <xdr:rowOff>76200</xdr:rowOff>
    </xdr:from>
    <xdr:to>
      <xdr:col>11</xdr:col>
      <xdr:colOff>9525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276225" y="3314700"/>
        <a:ext cx="81629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209550</xdr:colOff>
      <xdr:row>21</xdr:row>
      <xdr:rowOff>28575</xdr:rowOff>
    </xdr:from>
    <xdr:to>
      <xdr:col>21</xdr:col>
      <xdr:colOff>19050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8639175" y="3429000"/>
        <a:ext cx="6953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SheetLayoutView="100" zoomScalePageLayoutView="0" workbookViewId="0" topLeftCell="A1">
      <selection activeCell="F20" sqref="F20"/>
    </sheetView>
  </sheetViews>
  <sheetFormatPr defaultColWidth="10.28125" defaultRowHeight="12.75"/>
  <cols>
    <col min="1" max="7" width="14.00390625" style="12" customWidth="1"/>
    <col min="8" max="33" width="10.7109375" style="12" customWidth="1"/>
    <col min="34" max="39" width="10.7109375" style="13" customWidth="1"/>
    <col min="40" max="16384" width="10.28125" style="13" customWidth="1"/>
  </cols>
  <sheetData>
    <row r="1" spans="8:39" s="7" customFormat="1" ht="20.25">
      <c r="H1" s="66" t="s">
        <v>0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"/>
      <c r="W1" s="6"/>
      <c r="X1" s="6"/>
      <c r="Y1" s="6"/>
      <c r="Z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9" customFormat="1" ht="11.25" customHeight="1">
      <c r="A2" s="8"/>
      <c r="B2" s="8"/>
      <c r="C2" s="8"/>
      <c r="D2" s="8"/>
      <c r="E2" s="8"/>
      <c r="F2" s="8"/>
      <c r="G2" s="8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8"/>
      <c r="W2" s="8"/>
      <c r="X2" s="8"/>
      <c r="Y2" s="8"/>
      <c r="Z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8:39" s="11" customFormat="1" ht="18" customHeight="1">
      <c r="H3" s="67" t="s">
        <v>1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0"/>
      <c r="W3" s="10"/>
      <c r="X3" s="10"/>
      <c r="Y3" s="10"/>
      <c r="Z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ht="12.75"/>
    <row r="5" ht="12.75"/>
    <row r="6" spans="1:39" s="12" customFormat="1" ht="12.75">
      <c r="A6" s="24"/>
      <c r="B6" s="68" t="s">
        <v>25</v>
      </c>
      <c r="C6" s="69"/>
      <c r="D6" s="45">
        <v>2017</v>
      </c>
      <c r="E6" s="14"/>
      <c r="F6" s="15">
        <v>2016</v>
      </c>
      <c r="G6" s="14"/>
      <c r="H6" s="15">
        <v>2015</v>
      </c>
      <c r="I6" s="14"/>
      <c r="J6" s="45">
        <v>2014</v>
      </c>
      <c r="K6" s="45"/>
      <c r="L6" s="45">
        <v>2013</v>
      </c>
      <c r="M6" s="45"/>
      <c r="N6" s="45">
        <v>2012</v>
      </c>
      <c r="O6" s="45"/>
      <c r="P6" s="15">
        <v>2011</v>
      </c>
      <c r="Q6" s="14"/>
      <c r="R6" s="15">
        <v>2010</v>
      </c>
      <c r="S6" s="14"/>
      <c r="T6" s="15">
        <v>2009</v>
      </c>
      <c r="U6" s="14"/>
      <c r="V6" s="15">
        <v>2008</v>
      </c>
      <c r="W6" s="14"/>
      <c r="X6" s="15">
        <v>2007</v>
      </c>
      <c r="Y6" s="14"/>
      <c r="Z6" s="15">
        <v>2006</v>
      </c>
      <c r="AA6" s="14"/>
      <c r="AB6" s="15">
        <v>2005</v>
      </c>
      <c r="AC6" s="14"/>
      <c r="AD6" s="15">
        <v>2004</v>
      </c>
      <c r="AE6" s="14"/>
      <c r="AF6" s="15">
        <v>2003</v>
      </c>
      <c r="AG6" s="14"/>
      <c r="AH6" s="15">
        <v>2002</v>
      </c>
      <c r="AI6" s="14"/>
      <c r="AJ6" s="15">
        <v>2001</v>
      </c>
      <c r="AK6" s="14"/>
      <c r="AL6" s="15">
        <v>2000</v>
      </c>
      <c r="AM6" s="14"/>
    </row>
    <row r="7" spans="1:39" s="12" customFormat="1" ht="12.75">
      <c r="A7" s="16"/>
      <c r="B7" s="17" t="s">
        <v>2</v>
      </c>
      <c r="C7" s="17" t="s">
        <v>26</v>
      </c>
      <c r="D7" s="17" t="s">
        <v>2</v>
      </c>
      <c r="E7" s="17" t="s">
        <v>21</v>
      </c>
      <c r="F7" s="17" t="s">
        <v>2</v>
      </c>
      <c r="G7" s="17" t="s">
        <v>21</v>
      </c>
      <c r="H7" s="17" t="s">
        <v>2</v>
      </c>
      <c r="I7" s="17" t="s">
        <v>21</v>
      </c>
      <c r="J7" s="17" t="s">
        <v>2</v>
      </c>
      <c r="K7" s="17" t="s">
        <v>21</v>
      </c>
      <c r="L7" s="17" t="s">
        <v>2</v>
      </c>
      <c r="M7" s="17" t="s">
        <v>21</v>
      </c>
      <c r="N7" s="17" t="s">
        <v>2</v>
      </c>
      <c r="O7" s="17" t="s">
        <v>21</v>
      </c>
      <c r="P7" s="17" t="s">
        <v>2</v>
      </c>
      <c r="Q7" s="17" t="s">
        <v>21</v>
      </c>
      <c r="R7" s="17" t="s">
        <v>2</v>
      </c>
      <c r="S7" s="17" t="s">
        <v>21</v>
      </c>
      <c r="T7" s="17" t="s">
        <v>2</v>
      </c>
      <c r="U7" s="17" t="s">
        <v>21</v>
      </c>
      <c r="V7" s="17" t="s">
        <v>2</v>
      </c>
      <c r="W7" s="17" t="s">
        <v>21</v>
      </c>
      <c r="X7" s="17" t="s">
        <v>2</v>
      </c>
      <c r="Y7" s="17" t="s">
        <v>21</v>
      </c>
      <c r="Z7" s="17" t="s">
        <v>2</v>
      </c>
      <c r="AA7" s="17" t="s">
        <v>21</v>
      </c>
      <c r="AB7" s="17" t="s">
        <v>2</v>
      </c>
      <c r="AC7" s="17" t="s">
        <v>21</v>
      </c>
      <c r="AD7" s="17" t="s">
        <v>2</v>
      </c>
      <c r="AE7" s="17" t="s">
        <v>21</v>
      </c>
      <c r="AF7" s="17" t="s">
        <v>2</v>
      </c>
      <c r="AG7" s="17" t="s">
        <v>21</v>
      </c>
      <c r="AH7" s="17" t="s">
        <v>2</v>
      </c>
      <c r="AI7" s="17" t="s">
        <v>21</v>
      </c>
      <c r="AJ7" s="17" t="s">
        <v>2</v>
      </c>
      <c r="AK7" s="17" t="s">
        <v>3</v>
      </c>
      <c r="AL7" s="17" t="s">
        <v>2</v>
      </c>
      <c r="AM7" s="17" t="s">
        <v>3</v>
      </c>
    </row>
    <row r="8" spans="1:39" ht="12.75">
      <c r="A8" s="27" t="s">
        <v>4</v>
      </c>
      <c r="B8" s="50"/>
      <c r="C8" s="50"/>
      <c r="D8" s="51"/>
      <c r="E8" s="27"/>
      <c r="F8" s="41"/>
      <c r="G8" s="41"/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17600</v>
      </c>
      <c r="O8" s="41">
        <v>50336</v>
      </c>
      <c r="P8" s="41">
        <v>20016</v>
      </c>
      <c r="Q8" s="41">
        <v>51712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 t="s">
        <v>5</v>
      </c>
      <c r="AM8" s="22" t="s">
        <v>5</v>
      </c>
    </row>
    <row r="9" spans="1:39" ht="12.75">
      <c r="A9" s="27" t="s">
        <v>6</v>
      </c>
      <c r="B9" s="50"/>
      <c r="C9" s="50"/>
      <c r="D9" s="51"/>
      <c r="E9" s="27"/>
      <c r="F9" s="22"/>
      <c r="G9" s="22"/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2430</v>
      </c>
      <c r="S9" s="22">
        <v>19385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 t="s">
        <v>5</v>
      </c>
      <c r="AM9" s="22" t="s">
        <v>5</v>
      </c>
    </row>
    <row r="10" spans="1:39" ht="12.75">
      <c r="A10" s="27" t="s">
        <v>7</v>
      </c>
      <c r="B10" s="50">
        <v>490</v>
      </c>
      <c r="C10" s="52">
        <v>2798</v>
      </c>
      <c r="D10" s="51"/>
      <c r="E10" s="27"/>
      <c r="F10" s="22"/>
      <c r="G10" s="22"/>
      <c r="H10" s="22">
        <v>1150</v>
      </c>
      <c r="I10" s="22">
        <v>5793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27620</v>
      </c>
      <c r="AE10" s="22">
        <v>41748</v>
      </c>
      <c r="AF10" s="22">
        <v>0</v>
      </c>
      <c r="AG10" s="22">
        <v>0</v>
      </c>
      <c r="AH10" s="22">
        <v>23</v>
      </c>
      <c r="AI10" s="22">
        <v>138</v>
      </c>
      <c r="AJ10" s="22">
        <v>0</v>
      </c>
      <c r="AK10" s="22">
        <v>0</v>
      </c>
      <c r="AL10" s="22" t="s">
        <v>5</v>
      </c>
      <c r="AM10" s="22" t="s">
        <v>5</v>
      </c>
    </row>
    <row r="11" spans="1:39" ht="12.75">
      <c r="A11" s="27" t="s">
        <v>8</v>
      </c>
      <c r="B11" s="50"/>
      <c r="C11" s="50"/>
      <c r="D11" s="51"/>
      <c r="E11" s="27"/>
      <c r="F11" s="40"/>
      <c r="G11" s="22"/>
      <c r="H11" s="40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40">
        <v>0</v>
      </c>
      <c r="Q11" s="22">
        <v>0</v>
      </c>
      <c r="R11" s="40">
        <v>49141</v>
      </c>
      <c r="S11" s="22">
        <v>198991</v>
      </c>
      <c r="T11" s="22">
        <v>0</v>
      </c>
      <c r="U11" s="22">
        <v>0</v>
      </c>
      <c r="V11" s="22">
        <v>21000</v>
      </c>
      <c r="W11" s="22">
        <v>71610</v>
      </c>
      <c r="X11" s="22">
        <v>0</v>
      </c>
      <c r="Y11" s="22">
        <v>0</v>
      </c>
      <c r="Z11" s="22">
        <v>0</v>
      </c>
      <c r="AA11" s="22">
        <v>0</v>
      </c>
      <c r="AB11" s="22">
        <v>4100</v>
      </c>
      <c r="AC11" s="22">
        <v>8599</v>
      </c>
      <c r="AD11" s="22">
        <v>21320</v>
      </c>
      <c r="AE11" s="22">
        <v>55149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 t="s">
        <v>5</v>
      </c>
      <c r="AM11" s="22" t="s">
        <v>5</v>
      </c>
    </row>
    <row r="12" spans="1:39" ht="12.75">
      <c r="A12" s="27" t="s">
        <v>9</v>
      </c>
      <c r="B12" s="50"/>
      <c r="C12" s="50"/>
      <c r="D12" s="51"/>
      <c r="E12" s="51"/>
      <c r="F12" s="53"/>
      <c r="G12" s="53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6500</v>
      </c>
      <c r="Q12" s="43">
        <v>50051</v>
      </c>
      <c r="R12" s="22">
        <v>5516</v>
      </c>
      <c r="S12" s="22">
        <v>47686</v>
      </c>
      <c r="T12" s="22">
        <v>10900</v>
      </c>
      <c r="U12" s="22">
        <v>37362</v>
      </c>
      <c r="V12" s="22">
        <v>469795</v>
      </c>
      <c r="W12" s="22">
        <v>1579294</v>
      </c>
      <c r="X12" s="22">
        <v>251802</v>
      </c>
      <c r="Y12" s="22">
        <v>1319104</v>
      </c>
      <c r="Z12" s="22">
        <v>360230</v>
      </c>
      <c r="AA12" s="22">
        <v>1064137</v>
      </c>
      <c r="AB12" s="22">
        <v>53532</v>
      </c>
      <c r="AC12" s="22">
        <v>133157</v>
      </c>
      <c r="AD12" s="22">
        <v>128795</v>
      </c>
      <c r="AE12" s="22">
        <v>352864</v>
      </c>
      <c r="AF12" s="22">
        <v>244311</v>
      </c>
      <c r="AG12" s="22">
        <v>691991</v>
      </c>
      <c r="AH12" s="22">
        <v>74510</v>
      </c>
      <c r="AI12" s="22">
        <v>203148</v>
      </c>
      <c r="AJ12" s="22">
        <v>7420</v>
      </c>
      <c r="AK12" s="22">
        <v>16007</v>
      </c>
      <c r="AL12" s="22">
        <v>4100</v>
      </c>
      <c r="AM12" s="22">
        <v>8532</v>
      </c>
    </row>
    <row r="13" spans="1:39" ht="12.75">
      <c r="A13" s="27" t="s">
        <v>10</v>
      </c>
      <c r="B13" s="54">
        <v>27840</v>
      </c>
      <c r="C13" s="54">
        <v>67953</v>
      </c>
      <c r="D13" s="51"/>
      <c r="E13" s="51"/>
      <c r="F13" s="53"/>
      <c r="G13" s="53"/>
      <c r="H13" s="43">
        <v>35220</v>
      </c>
      <c r="I13" s="43">
        <v>79017</v>
      </c>
      <c r="J13" s="43">
        <v>67960</v>
      </c>
      <c r="K13" s="43">
        <v>203824</v>
      </c>
      <c r="L13" s="43">
        <v>0</v>
      </c>
      <c r="M13" s="43">
        <v>0</v>
      </c>
      <c r="N13" s="43">
        <v>0</v>
      </c>
      <c r="O13" s="43">
        <v>0</v>
      </c>
      <c r="P13" s="43">
        <v>76707</v>
      </c>
      <c r="Q13" s="43">
        <v>507481</v>
      </c>
      <c r="R13" s="22">
        <v>173948</v>
      </c>
      <c r="S13" s="22">
        <v>853135</v>
      </c>
      <c r="T13" s="22">
        <v>345776</v>
      </c>
      <c r="U13" s="22">
        <v>1159541</v>
      </c>
      <c r="V13" s="22">
        <v>759552</v>
      </c>
      <c r="W13" s="22">
        <v>2129687</v>
      </c>
      <c r="X13" s="22">
        <v>390783</v>
      </c>
      <c r="Y13" s="22">
        <v>1578975</v>
      </c>
      <c r="Z13" s="22">
        <v>646612</v>
      </c>
      <c r="AA13" s="22">
        <v>1960509</v>
      </c>
      <c r="AB13" s="22">
        <v>548685</v>
      </c>
      <c r="AC13" s="22">
        <v>1330394</v>
      </c>
      <c r="AD13" s="22">
        <v>694671</v>
      </c>
      <c r="AE13" s="22">
        <v>1428114</v>
      </c>
      <c r="AF13" s="22">
        <v>306295</v>
      </c>
      <c r="AG13" s="22">
        <v>886170</v>
      </c>
      <c r="AH13" s="22">
        <v>210152</v>
      </c>
      <c r="AI13" s="22">
        <v>469405</v>
      </c>
      <c r="AJ13" s="22">
        <v>575250</v>
      </c>
      <c r="AK13" s="22">
        <v>1370144</v>
      </c>
      <c r="AL13" s="22">
        <v>187210</v>
      </c>
      <c r="AM13" s="22">
        <v>480539</v>
      </c>
    </row>
    <row r="14" spans="1:39" ht="12.75">
      <c r="A14" s="27" t="s">
        <v>11</v>
      </c>
      <c r="B14" s="56">
        <v>108120</v>
      </c>
      <c r="C14" s="54">
        <v>293686</v>
      </c>
      <c r="D14" s="55">
        <v>21131</v>
      </c>
      <c r="E14" s="58">
        <v>67292</v>
      </c>
      <c r="F14" s="53"/>
      <c r="G14" s="53"/>
      <c r="H14" s="43">
        <v>109750</v>
      </c>
      <c r="I14" s="43">
        <v>279536</v>
      </c>
      <c r="J14" s="43">
        <v>89700</v>
      </c>
      <c r="K14" s="43">
        <v>259064</v>
      </c>
      <c r="L14" s="43">
        <v>0</v>
      </c>
      <c r="M14" s="43">
        <v>0</v>
      </c>
      <c r="N14" s="43">
        <v>0</v>
      </c>
      <c r="O14" s="43">
        <v>0</v>
      </c>
      <c r="P14" s="43">
        <v>328645</v>
      </c>
      <c r="Q14" s="43">
        <v>1933135</v>
      </c>
      <c r="R14" s="22">
        <v>1006976</v>
      </c>
      <c r="S14" s="22">
        <v>3470982</v>
      </c>
      <c r="T14" s="22">
        <v>993158</v>
      </c>
      <c r="U14" s="22">
        <v>2909093</v>
      </c>
      <c r="V14" s="22">
        <v>384195</v>
      </c>
      <c r="W14" s="22">
        <v>960851</v>
      </c>
      <c r="X14" s="22">
        <v>724115</v>
      </c>
      <c r="Y14" s="22">
        <v>3252649</v>
      </c>
      <c r="Z14" s="22">
        <v>761243</v>
      </c>
      <c r="AA14" s="22">
        <v>2265269</v>
      </c>
      <c r="AB14" s="22">
        <v>954547</v>
      </c>
      <c r="AC14" s="22">
        <v>2254472</v>
      </c>
      <c r="AD14" s="22">
        <v>1212041</v>
      </c>
      <c r="AE14" s="22">
        <v>2647482</v>
      </c>
      <c r="AF14" s="22">
        <v>1037966</v>
      </c>
      <c r="AG14" s="22">
        <v>2755027</v>
      </c>
      <c r="AH14" s="22">
        <v>620915</v>
      </c>
      <c r="AI14" s="22">
        <v>2095183</v>
      </c>
      <c r="AJ14" s="22">
        <v>481751</v>
      </c>
      <c r="AK14" s="22">
        <v>971247</v>
      </c>
      <c r="AL14" s="22">
        <v>411430</v>
      </c>
      <c r="AM14" s="22">
        <v>965929</v>
      </c>
    </row>
    <row r="15" spans="1:39" ht="12.75">
      <c r="A15" s="27" t="s">
        <v>12</v>
      </c>
      <c r="B15" s="56">
        <v>379590</v>
      </c>
      <c r="C15" s="59">
        <v>1213810</v>
      </c>
      <c r="D15" s="60">
        <v>136540</v>
      </c>
      <c r="E15" s="57">
        <v>408852</v>
      </c>
      <c r="F15" s="53">
        <v>121530</v>
      </c>
      <c r="G15" s="53">
        <v>445559</v>
      </c>
      <c r="H15" s="43">
        <v>168070</v>
      </c>
      <c r="I15" s="43">
        <v>409312</v>
      </c>
      <c r="J15" s="43">
        <v>150100</v>
      </c>
      <c r="K15" s="43">
        <v>429899</v>
      </c>
      <c r="L15" s="43">
        <v>78700</v>
      </c>
      <c r="M15" s="43">
        <v>333985</v>
      </c>
      <c r="N15" s="43">
        <v>0</v>
      </c>
      <c r="O15" s="43">
        <v>0</v>
      </c>
      <c r="P15" s="43">
        <v>517948</v>
      </c>
      <c r="Q15" s="43">
        <v>2210151</v>
      </c>
      <c r="R15" s="22">
        <v>601392</v>
      </c>
      <c r="S15" s="22">
        <v>1798325</v>
      </c>
      <c r="T15" s="22">
        <v>1024424</v>
      </c>
      <c r="U15" s="22">
        <v>2626544</v>
      </c>
      <c r="V15" s="22">
        <v>500855</v>
      </c>
      <c r="W15" s="22">
        <v>1488373</v>
      </c>
      <c r="X15" s="22">
        <v>970244</v>
      </c>
      <c r="Y15" s="22">
        <v>3632965</v>
      </c>
      <c r="Z15" s="22">
        <v>981247</v>
      </c>
      <c r="AA15" s="22">
        <v>3168534</v>
      </c>
      <c r="AB15" s="22">
        <v>1068068</v>
      </c>
      <c r="AC15" s="22">
        <v>2506582</v>
      </c>
      <c r="AD15" s="22">
        <v>836692</v>
      </c>
      <c r="AE15" s="22">
        <v>1868534</v>
      </c>
      <c r="AF15" s="22">
        <v>716275</v>
      </c>
      <c r="AG15" s="22">
        <v>1969659</v>
      </c>
      <c r="AH15" s="22">
        <v>832427</v>
      </c>
      <c r="AI15" s="22">
        <v>2876958</v>
      </c>
      <c r="AJ15" s="22">
        <v>729042</v>
      </c>
      <c r="AK15" s="22">
        <v>1539816</v>
      </c>
      <c r="AL15" s="22">
        <v>770794</v>
      </c>
      <c r="AM15" s="22">
        <v>1789425</v>
      </c>
    </row>
    <row r="16" spans="1:39" ht="12.75">
      <c r="A16" s="27" t="s">
        <v>13</v>
      </c>
      <c r="B16" s="56">
        <v>8400</v>
      </c>
      <c r="C16" s="59">
        <v>25094</v>
      </c>
      <c r="D16" s="55">
        <v>29700</v>
      </c>
      <c r="E16" s="57">
        <v>94367</v>
      </c>
      <c r="F16" s="22">
        <v>4200</v>
      </c>
      <c r="G16" s="22">
        <v>14521</v>
      </c>
      <c r="H16" s="22">
        <v>65210</v>
      </c>
      <c r="I16" s="22">
        <v>152183</v>
      </c>
      <c r="J16" s="22">
        <v>51920</v>
      </c>
      <c r="K16" s="22">
        <v>187792</v>
      </c>
      <c r="L16" s="22">
        <v>117100</v>
      </c>
      <c r="M16" s="22">
        <v>354242</v>
      </c>
      <c r="N16" s="22">
        <v>0</v>
      </c>
      <c r="O16" s="22">
        <v>0</v>
      </c>
      <c r="P16" s="22">
        <v>208600</v>
      </c>
      <c r="Q16" s="22">
        <v>529291</v>
      </c>
      <c r="R16" s="22">
        <v>304743</v>
      </c>
      <c r="S16" s="22">
        <v>795062</v>
      </c>
      <c r="T16" s="22">
        <v>466191</v>
      </c>
      <c r="U16" s="22">
        <v>1191064</v>
      </c>
      <c r="V16" s="22">
        <v>758350</v>
      </c>
      <c r="W16" s="22">
        <v>2159016</v>
      </c>
      <c r="X16" s="22">
        <v>373891</v>
      </c>
      <c r="Y16" s="22">
        <v>1519092</v>
      </c>
      <c r="Z16" s="22">
        <v>664393</v>
      </c>
      <c r="AA16" s="22">
        <v>1936245</v>
      </c>
      <c r="AB16" s="22">
        <v>1056328</v>
      </c>
      <c r="AC16" s="22">
        <v>2572851</v>
      </c>
      <c r="AD16" s="22">
        <v>915478</v>
      </c>
      <c r="AE16" s="22">
        <v>1913260</v>
      </c>
      <c r="AF16" s="22">
        <v>811941</v>
      </c>
      <c r="AG16" s="22">
        <v>2087181</v>
      </c>
      <c r="AH16" s="22">
        <v>340929</v>
      </c>
      <c r="AI16" s="22">
        <v>1342298</v>
      </c>
      <c r="AJ16" s="22">
        <v>485227</v>
      </c>
      <c r="AK16" s="22">
        <v>1045247</v>
      </c>
      <c r="AL16" s="22">
        <v>444532</v>
      </c>
      <c r="AM16" s="22">
        <v>936985</v>
      </c>
    </row>
    <row r="17" spans="1:39" ht="12.75">
      <c r="A17" s="27" t="s">
        <v>14</v>
      </c>
      <c r="B17" s="50"/>
      <c r="C17" s="50"/>
      <c r="D17" s="61">
        <v>17200</v>
      </c>
      <c r="E17" s="61">
        <v>52672</v>
      </c>
      <c r="F17" s="22"/>
      <c r="G17" s="22"/>
      <c r="H17" s="22">
        <v>0</v>
      </c>
      <c r="I17" s="22">
        <v>0</v>
      </c>
      <c r="J17" s="22">
        <v>11000</v>
      </c>
      <c r="K17" s="22">
        <v>34174</v>
      </c>
      <c r="L17" s="22">
        <v>0</v>
      </c>
      <c r="M17" s="22">
        <v>0</v>
      </c>
      <c r="N17" s="22">
        <v>0</v>
      </c>
      <c r="O17" s="22">
        <v>0</v>
      </c>
      <c r="P17" s="22">
        <v>22000</v>
      </c>
      <c r="Q17" s="22">
        <v>65224</v>
      </c>
      <c r="R17" s="22">
        <v>50550</v>
      </c>
      <c r="S17" s="22">
        <v>223098</v>
      </c>
      <c r="T17" s="22">
        <v>240460</v>
      </c>
      <c r="U17" s="22">
        <v>522803</v>
      </c>
      <c r="V17" s="22">
        <v>144620</v>
      </c>
      <c r="W17" s="22">
        <v>440537</v>
      </c>
      <c r="X17" s="22">
        <v>294719</v>
      </c>
      <c r="Y17" s="22">
        <v>1145074</v>
      </c>
      <c r="Z17" s="22">
        <v>315040</v>
      </c>
      <c r="AA17" s="22">
        <v>866054</v>
      </c>
      <c r="AB17" s="22">
        <v>132360</v>
      </c>
      <c r="AC17" s="22">
        <v>309146</v>
      </c>
      <c r="AD17" s="22">
        <v>286710</v>
      </c>
      <c r="AE17" s="22">
        <v>604073</v>
      </c>
      <c r="AF17" s="22">
        <v>149042</v>
      </c>
      <c r="AG17" s="22">
        <v>392521</v>
      </c>
      <c r="AH17" s="22">
        <v>246021</v>
      </c>
      <c r="AI17" s="22">
        <v>919931</v>
      </c>
      <c r="AJ17" s="22">
        <v>419230</v>
      </c>
      <c r="AK17" s="22">
        <v>845831</v>
      </c>
      <c r="AL17" s="22">
        <v>374728</v>
      </c>
      <c r="AM17" s="22">
        <v>726548</v>
      </c>
    </row>
    <row r="18" spans="1:39" ht="12.75">
      <c r="A18" s="27" t="s">
        <v>15</v>
      </c>
      <c r="B18" s="50"/>
      <c r="C18" s="50"/>
      <c r="D18" s="61"/>
      <c r="E18" s="27"/>
      <c r="F18" s="22"/>
      <c r="G18" s="22"/>
      <c r="H18" s="22"/>
      <c r="I18" s="22"/>
      <c r="J18" s="22">
        <v>0</v>
      </c>
      <c r="K18" s="22">
        <v>0</v>
      </c>
      <c r="L18" s="22">
        <v>0</v>
      </c>
      <c r="M18" s="22">
        <v>0</v>
      </c>
      <c r="N18" s="22">
        <v>270</v>
      </c>
      <c r="O18" s="22">
        <v>401</v>
      </c>
      <c r="P18" s="22">
        <v>0</v>
      </c>
      <c r="Q18" s="22">
        <v>0</v>
      </c>
      <c r="R18" s="22">
        <v>1200</v>
      </c>
      <c r="S18" s="22">
        <v>11028</v>
      </c>
      <c r="T18" s="22">
        <v>4860</v>
      </c>
      <c r="U18" s="22">
        <v>35600</v>
      </c>
      <c r="V18" s="22">
        <v>14688</v>
      </c>
      <c r="W18" s="22">
        <v>120935</v>
      </c>
      <c r="X18" s="22">
        <v>2510</v>
      </c>
      <c r="Y18" s="22">
        <v>12896</v>
      </c>
      <c r="Z18" s="22">
        <v>8882</v>
      </c>
      <c r="AA18" s="22">
        <v>29180</v>
      </c>
      <c r="AB18" s="22">
        <v>23040</v>
      </c>
      <c r="AC18" s="22">
        <v>49152</v>
      </c>
      <c r="AD18" s="22">
        <v>87722</v>
      </c>
      <c r="AE18" s="22">
        <v>126015</v>
      </c>
      <c r="AF18" s="22">
        <v>11080</v>
      </c>
      <c r="AG18" s="22">
        <v>31684</v>
      </c>
      <c r="AH18" s="22">
        <v>0</v>
      </c>
      <c r="AI18" s="22">
        <v>0</v>
      </c>
      <c r="AJ18" s="22">
        <v>0</v>
      </c>
      <c r="AK18" s="22">
        <v>0</v>
      </c>
      <c r="AL18" s="22">
        <v>24200</v>
      </c>
      <c r="AM18" s="22">
        <v>58206</v>
      </c>
    </row>
    <row r="19" spans="1:39" ht="12.75">
      <c r="A19" s="27" t="s">
        <v>16</v>
      </c>
      <c r="B19" s="50"/>
      <c r="C19" s="50"/>
      <c r="D19" s="27"/>
      <c r="E19" s="27"/>
      <c r="F19" s="42"/>
      <c r="G19" s="42"/>
      <c r="H19" s="42"/>
      <c r="I19" s="42"/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320</v>
      </c>
      <c r="Q19" s="42">
        <v>2800</v>
      </c>
      <c r="R19" s="25">
        <v>0</v>
      </c>
      <c r="S19" s="25"/>
      <c r="T19" s="25"/>
      <c r="U19" s="25"/>
      <c r="V19" s="25">
        <v>2016</v>
      </c>
      <c r="W19" s="25">
        <v>16448</v>
      </c>
      <c r="X19" s="25"/>
      <c r="Y19" s="25"/>
      <c r="Z19" s="25"/>
      <c r="AA19" s="25"/>
      <c r="AB19" s="25">
        <v>0</v>
      </c>
      <c r="AC19" s="25">
        <v>0</v>
      </c>
      <c r="AD19" s="25">
        <v>27560</v>
      </c>
      <c r="AE19" s="25">
        <v>48274</v>
      </c>
      <c r="AF19" s="25"/>
      <c r="AG19" s="25"/>
      <c r="AH19" s="25">
        <v>1160</v>
      </c>
      <c r="AI19" s="25">
        <v>13483</v>
      </c>
      <c r="AJ19" s="25">
        <v>1763</v>
      </c>
      <c r="AK19" s="25">
        <v>5161</v>
      </c>
      <c r="AL19" s="25">
        <v>0</v>
      </c>
      <c r="AM19" s="25">
        <v>0</v>
      </c>
    </row>
    <row r="20" spans="1:39" s="12" customFormat="1" ht="12.75">
      <c r="A20" s="63" t="s">
        <v>17</v>
      </c>
      <c r="B20" s="64">
        <f aca="true" t="shared" si="0" ref="B20:J20">SUM(B8:B19)</f>
        <v>524440</v>
      </c>
      <c r="C20" s="64">
        <f t="shared" si="0"/>
        <v>1603341</v>
      </c>
      <c r="D20" s="65">
        <f t="shared" si="0"/>
        <v>204571</v>
      </c>
      <c r="E20" s="65">
        <f t="shared" si="0"/>
        <v>623183</v>
      </c>
      <c r="F20" s="26">
        <f t="shared" si="0"/>
        <v>125730</v>
      </c>
      <c r="G20" s="26">
        <f t="shared" si="0"/>
        <v>460080</v>
      </c>
      <c r="H20" s="26">
        <f t="shared" si="0"/>
        <v>379400</v>
      </c>
      <c r="I20" s="26">
        <f t="shared" si="0"/>
        <v>925841</v>
      </c>
      <c r="J20" s="26">
        <f t="shared" si="0"/>
        <v>370680</v>
      </c>
      <c r="K20" s="26">
        <f aca="true" t="shared" si="1" ref="K20:AM20">SUM(K8:K19)</f>
        <v>1114753</v>
      </c>
      <c r="L20" s="26">
        <f t="shared" si="1"/>
        <v>195800</v>
      </c>
      <c r="M20" s="26">
        <f t="shared" si="1"/>
        <v>688227</v>
      </c>
      <c r="N20" s="26">
        <f t="shared" si="1"/>
        <v>17870</v>
      </c>
      <c r="O20" s="26">
        <f t="shared" si="1"/>
        <v>50737</v>
      </c>
      <c r="P20" s="26">
        <f t="shared" si="1"/>
        <v>1180736</v>
      </c>
      <c r="Q20" s="26">
        <f t="shared" si="1"/>
        <v>5349845</v>
      </c>
      <c r="R20" s="26">
        <f t="shared" si="1"/>
        <v>2195896</v>
      </c>
      <c r="S20" s="26">
        <f t="shared" si="1"/>
        <v>7417692</v>
      </c>
      <c r="T20" s="26">
        <f t="shared" si="1"/>
        <v>3085769</v>
      </c>
      <c r="U20" s="26">
        <f t="shared" si="1"/>
        <v>8482007</v>
      </c>
      <c r="V20" s="26">
        <f t="shared" si="1"/>
        <v>3055071</v>
      </c>
      <c r="W20" s="26">
        <f t="shared" si="1"/>
        <v>8966751</v>
      </c>
      <c r="X20" s="26">
        <f t="shared" si="1"/>
        <v>3008064</v>
      </c>
      <c r="Y20" s="26">
        <f t="shared" si="1"/>
        <v>12460755</v>
      </c>
      <c r="Z20" s="26">
        <f t="shared" si="1"/>
        <v>3737647</v>
      </c>
      <c r="AA20" s="26">
        <f t="shared" si="1"/>
        <v>11289928</v>
      </c>
      <c r="AB20" s="26">
        <f t="shared" si="1"/>
        <v>3840660</v>
      </c>
      <c r="AC20" s="26">
        <f t="shared" si="1"/>
        <v>9164353</v>
      </c>
      <c r="AD20" s="26">
        <f t="shared" si="1"/>
        <v>4238609</v>
      </c>
      <c r="AE20" s="26">
        <f t="shared" si="1"/>
        <v>9085513</v>
      </c>
      <c r="AF20" s="26">
        <f t="shared" si="1"/>
        <v>3276910</v>
      </c>
      <c r="AG20" s="26">
        <f t="shared" si="1"/>
        <v>8814233</v>
      </c>
      <c r="AH20" s="26">
        <f t="shared" si="1"/>
        <v>2326137</v>
      </c>
      <c r="AI20" s="26">
        <f t="shared" si="1"/>
        <v>7920544</v>
      </c>
      <c r="AJ20" s="26">
        <f t="shared" si="1"/>
        <v>2699683</v>
      </c>
      <c r="AK20" s="26">
        <f t="shared" si="1"/>
        <v>5793453</v>
      </c>
      <c r="AL20" s="26">
        <f t="shared" si="1"/>
        <v>2216994</v>
      </c>
      <c r="AM20" s="26">
        <f t="shared" si="1"/>
        <v>4966164</v>
      </c>
    </row>
    <row r="22" ht="12.75">
      <c r="A22" s="12" t="s">
        <v>18</v>
      </c>
    </row>
    <row r="23" ht="12.75">
      <c r="A23" s="12" t="s">
        <v>24</v>
      </c>
    </row>
    <row r="25" spans="1:33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7" ht="12.75">
      <c r="H27" s="44"/>
    </row>
  </sheetData>
  <sheetProtection/>
  <mergeCells count="3">
    <mergeCell ref="H1:U1"/>
    <mergeCell ref="H3:U3"/>
    <mergeCell ref="B6:C6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3"/>
  <headerFooter alignWithMargins="0">
    <oddFooter>&amp;C&amp;"CG Omega,Bold"&amp;8Tomato Imports - &amp;A</oddFooter>
  </headerFooter>
  <colBreaks count="1" manualBreakCount="1">
    <brk id="21" max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2"/>
  <sheetViews>
    <sheetView tabSelected="1" zoomScalePageLayoutView="0" workbookViewId="0" topLeftCell="A1">
      <selection activeCell="N53" sqref="N53"/>
    </sheetView>
  </sheetViews>
  <sheetFormatPr defaultColWidth="9.28125" defaultRowHeight="12.75"/>
  <cols>
    <col min="1" max="4" width="12.8515625" style="5" customWidth="1"/>
    <col min="5" max="18" width="10.7109375" style="2" customWidth="1"/>
    <col min="19" max="21" width="10.7109375" style="5" customWidth="1"/>
    <col min="22" max="22" width="15.00390625" style="5" customWidth="1"/>
    <col min="23" max="24" width="10.28125" style="5" bestFit="1" customWidth="1"/>
    <col min="25" max="16384" width="9.28125" style="5" customWidth="1"/>
  </cols>
  <sheetData>
    <row r="2" spans="1:19" ht="12.7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9:21" ht="12.75">
      <c r="S3" s="20"/>
      <c r="T3" s="20"/>
      <c r="U3" s="20"/>
    </row>
    <row r="4" spans="1:20" ht="12.75">
      <c r="A4" s="21"/>
      <c r="B4" s="71"/>
      <c r="C4" s="71"/>
      <c r="D4" s="71"/>
      <c r="E4" s="70" t="s">
        <v>23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s="2" customFormat="1" ht="12.75">
      <c r="A5" s="1"/>
      <c r="B5" s="72"/>
      <c r="C5" s="72"/>
      <c r="D5" s="72"/>
      <c r="E5" s="28"/>
      <c r="F5" s="28"/>
      <c r="G5" s="28"/>
      <c r="H5" s="29"/>
      <c r="I5" s="30"/>
      <c r="J5" s="28"/>
      <c r="K5" s="28"/>
      <c r="L5" s="28"/>
      <c r="M5" s="28"/>
      <c r="N5" s="28"/>
      <c r="O5" s="28"/>
      <c r="P5" s="28"/>
      <c r="Q5" s="28"/>
      <c r="R5" s="28"/>
      <c r="S5" s="29"/>
      <c r="T5" s="30"/>
    </row>
    <row r="6" spans="1:20" s="2" customFormat="1" ht="12.75">
      <c r="A6" s="3" t="s">
        <v>19</v>
      </c>
      <c r="B6" s="4">
        <v>2018</v>
      </c>
      <c r="C6" s="4">
        <v>2017</v>
      </c>
      <c r="D6" s="4">
        <v>2016</v>
      </c>
      <c r="E6" s="4">
        <v>2015</v>
      </c>
      <c r="F6" s="4">
        <v>2014</v>
      </c>
      <c r="G6" s="4">
        <v>2013</v>
      </c>
      <c r="H6" s="4">
        <v>2012</v>
      </c>
      <c r="I6" s="3">
        <v>2011</v>
      </c>
      <c r="J6" s="4">
        <v>2010</v>
      </c>
      <c r="K6" s="4">
        <v>2009</v>
      </c>
      <c r="L6" s="4">
        <v>2008</v>
      </c>
      <c r="M6" s="4">
        <v>2007</v>
      </c>
      <c r="N6" s="4">
        <v>2006</v>
      </c>
      <c r="O6" s="4">
        <v>2005</v>
      </c>
      <c r="P6" s="4">
        <v>2004</v>
      </c>
      <c r="Q6" s="4">
        <v>2003</v>
      </c>
      <c r="R6" s="4">
        <v>2002</v>
      </c>
      <c r="S6" s="3">
        <v>2001</v>
      </c>
      <c r="T6" s="3">
        <v>2000</v>
      </c>
    </row>
    <row r="7" spans="1:20" s="2" customFormat="1" ht="12.75">
      <c r="A7" s="46" t="s">
        <v>4</v>
      </c>
      <c r="B7" s="50"/>
      <c r="C7" s="51"/>
      <c r="D7" s="41"/>
      <c r="E7" s="48">
        <f>+'Input Table'!H8</f>
        <v>0</v>
      </c>
      <c r="F7" s="48">
        <v>0</v>
      </c>
      <c r="G7" s="48">
        <v>0</v>
      </c>
      <c r="H7" s="35">
        <v>17600</v>
      </c>
      <c r="I7" s="48">
        <f>+'Input Table'!P8</f>
        <v>20016</v>
      </c>
      <c r="J7" s="31">
        <f>+'Input Table'!R8</f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f>+'Input Table'!AG8</f>
        <v>0</v>
      </c>
      <c r="R7" s="32">
        <f>+'Input Table'!AI8</f>
        <v>0</v>
      </c>
      <c r="S7" s="33"/>
      <c r="T7" s="34"/>
    </row>
    <row r="8" spans="1:20" s="2" customFormat="1" ht="12.75">
      <c r="A8" s="46" t="s">
        <v>6</v>
      </c>
      <c r="B8" s="50"/>
      <c r="C8" s="51"/>
      <c r="D8" s="22"/>
      <c r="E8" s="48">
        <f>+'Input Table'!H9</f>
        <v>0</v>
      </c>
      <c r="F8" s="48">
        <v>0</v>
      </c>
      <c r="G8" s="48">
        <v>0</v>
      </c>
      <c r="H8" s="35">
        <v>0</v>
      </c>
      <c r="I8" s="48">
        <f>+'Input Table'!P9</f>
        <v>0</v>
      </c>
      <c r="J8" s="35">
        <f>+'Input Table'!R9</f>
        <v>2430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f>+'Input Table'!AG9</f>
        <v>0</v>
      </c>
      <c r="R8" s="36">
        <f>SUM('Input Table'!AH9)</f>
        <v>0</v>
      </c>
      <c r="S8" s="33"/>
      <c r="T8" s="33"/>
    </row>
    <row r="9" spans="1:20" s="2" customFormat="1" ht="12.75">
      <c r="A9" s="46" t="s">
        <v>7</v>
      </c>
      <c r="B9" s="50">
        <v>490</v>
      </c>
      <c r="C9" s="51"/>
      <c r="D9" s="22"/>
      <c r="E9" s="48">
        <f>+'Input Table'!H10</f>
        <v>1150</v>
      </c>
      <c r="F9" s="48">
        <v>0</v>
      </c>
      <c r="G9" s="48">
        <v>0</v>
      </c>
      <c r="H9" s="35">
        <v>0</v>
      </c>
      <c r="I9" s="48">
        <f>+'Input Table'!P10</f>
        <v>0</v>
      </c>
      <c r="J9" s="35">
        <f>+'Input Table'!R10</f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27620</v>
      </c>
      <c r="Q9" s="35">
        <f>+'Input Table'!AG10</f>
        <v>0</v>
      </c>
      <c r="R9" s="36">
        <f>SUM('Input Table'!AH10)</f>
        <v>23</v>
      </c>
      <c r="S9" s="33"/>
      <c r="T9" s="33"/>
    </row>
    <row r="10" spans="1:20" ht="12.75">
      <c r="A10" s="47" t="s">
        <v>8</v>
      </c>
      <c r="B10" s="50"/>
      <c r="C10" s="51"/>
      <c r="D10" s="40"/>
      <c r="E10" s="48">
        <f>+'Input Table'!H11</f>
        <v>0</v>
      </c>
      <c r="F10" s="48">
        <v>0</v>
      </c>
      <c r="G10" s="48">
        <v>0</v>
      </c>
      <c r="H10" s="35">
        <v>0</v>
      </c>
      <c r="I10" s="48">
        <f>+'Input Table'!P11</f>
        <v>0</v>
      </c>
      <c r="J10" s="35">
        <f>+'Input Table'!R11</f>
        <v>49141</v>
      </c>
      <c r="K10" s="35">
        <v>0</v>
      </c>
      <c r="L10" s="35">
        <v>21000</v>
      </c>
      <c r="M10" s="35">
        <v>0</v>
      </c>
      <c r="N10" s="35">
        <v>0</v>
      </c>
      <c r="O10" s="35">
        <v>4100</v>
      </c>
      <c r="P10" s="35">
        <v>21320</v>
      </c>
      <c r="Q10" s="35">
        <f>+'Input Table'!AG11</f>
        <v>0</v>
      </c>
      <c r="R10" s="36">
        <f>SUM('Input Table'!AH11)</f>
        <v>0</v>
      </c>
      <c r="S10" s="37">
        <f>SUM('Input Table'!AJ11)</f>
        <v>0</v>
      </c>
      <c r="T10" s="35">
        <f>SUM('Input Table'!AL11)</f>
        <v>0</v>
      </c>
    </row>
    <row r="11" spans="1:20" ht="12.75">
      <c r="A11" s="47" t="s">
        <v>9</v>
      </c>
      <c r="B11" s="50"/>
      <c r="C11" s="51"/>
      <c r="D11" s="53"/>
      <c r="E11" s="48">
        <f>+'Input Table'!H12</f>
        <v>0</v>
      </c>
      <c r="F11" s="48">
        <v>0</v>
      </c>
      <c r="G11" s="48">
        <v>0</v>
      </c>
      <c r="H11" s="35">
        <v>0</v>
      </c>
      <c r="I11" s="48">
        <f>+'Input Table'!P12</f>
        <v>6500</v>
      </c>
      <c r="J11" s="35">
        <f>+'Input Table'!R12</f>
        <v>5516</v>
      </c>
      <c r="K11" s="35">
        <v>10900</v>
      </c>
      <c r="L11" s="35">
        <v>469795</v>
      </c>
      <c r="M11" s="35">
        <v>251802</v>
      </c>
      <c r="N11" s="35">
        <v>360230</v>
      </c>
      <c r="O11" s="35">
        <v>53532</v>
      </c>
      <c r="P11" s="35">
        <v>128795</v>
      </c>
      <c r="Q11" s="35">
        <f>+'Input Table'!AF12</f>
        <v>244311</v>
      </c>
      <c r="R11" s="36">
        <f>SUM('Input Table'!AH12)</f>
        <v>74510</v>
      </c>
      <c r="S11" s="37">
        <f>SUM('Input Table'!AJ12)</f>
        <v>7420</v>
      </c>
      <c r="T11" s="35">
        <f>SUM('Input Table'!AL12)</f>
        <v>4100</v>
      </c>
    </row>
    <row r="12" spans="1:20" ht="12.75">
      <c r="A12" s="47" t="s">
        <v>10</v>
      </c>
      <c r="B12" s="54">
        <v>27840</v>
      </c>
      <c r="C12" s="51"/>
      <c r="D12" s="53"/>
      <c r="E12" s="48">
        <f>+'Input Table'!H13</f>
        <v>35220</v>
      </c>
      <c r="F12" s="48">
        <v>67960</v>
      </c>
      <c r="G12" s="48">
        <v>0</v>
      </c>
      <c r="H12" s="35">
        <v>0</v>
      </c>
      <c r="I12" s="48">
        <f>+'Input Table'!P13</f>
        <v>76707</v>
      </c>
      <c r="J12" s="35">
        <f>+'Input Table'!R13</f>
        <v>173948</v>
      </c>
      <c r="K12" s="35">
        <v>345776</v>
      </c>
      <c r="L12" s="35">
        <v>759552</v>
      </c>
      <c r="M12" s="35">
        <v>390783</v>
      </c>
      <c r="N12" s="35">
        <v>646612</v>
      </c>
      <c r="O12" s="35">
        <v>548685</v>
      </c>
      <c r="P12" s="35">
        <v>694671</v>
      </c>
      <c r="Q12" s="35">
        <f>+'Input Table'!AF13</f>
        <v>306295</v>
      </c>
      <c r="R12" s="36">
        <f>SUM('Input Table'!AH13)</f>
        <v>210152</v>
      </c>
      <c r="S12" s="37">
        <f>SUM('Input Table'!AJ13)</f>
        <v>575250</v>
      </c>
      <c r="T12" s="35">
        <f>SUM('Input Table'!AL13)</f>
        <v>187210</v>
      </c>
    </row>
    <row r="13" spans="1:20" ht="12.75">
      <c r="A13" s="47" t="s">
        <v>11</v>
      </c>
      <c r="B13" s="56">
        <v>108120</v>
      </c>
      <c r="C13" s="55">
        <v>21131</v>
      </c>
      <c r="D13" s="53"/>
      <c r="E13" s="48">
        <f>+'Input Table'!H14</f>
        <v>109750</v>
      </c>
      <c r="F13" s="48">
        <v>89700</v>
      </c>
      <c r="G13" s="48">
        <v>0</v>
      </c>
      <c r="H13" s="35">
        <v>0</v>
      </c>
      <c r="I13" s="48">
        <f>+'Input Table'!P14</f>
        <v>328645</v>
      </c>
      <c r="J13" s="35">
        <f>+'Input Table'!R14</f>
        <v>1006976</v>
      </c>
      <c r="K13" s="35">
        <v>993158</v>
      </c>
      <c r="L13" s="35">
        <v>384195</v>
      </c>
      <c r="M13" s="35">
        <v>724115</v>
      </c>
      <c r="N13" s="35">
        <v>761243</v>
      </c>
      <c r="O13" s="35">
        <v>954547</v>
      </c>
      <c r="P13" s="35">
        <v>1212041</v>
      </c>
      <c r="Q13" s="35">
        <f>+'Input Table'!AF14</f>
        <v>1037966</v>
      </c>
      <c r="R13" s="36">
        <f>SUM('Input Table'!AH14)</f>
        <v>620915</v>
      </c>
      <c r="S13" s="37">
        <f>SUM('Input Table'!AJ14)</f>
        <v>481751</v>
      </c>
      <c r="T13" s="35">
        <f>SUM('Input Table'!AL14)</f>
        <v>411430</v>
      </c>
    </row>
    <row r="14" spans="1:20" ht="12.75">
      <c r="A14" s="47" t="s">
        <v>12</v>
      </c>
      <c r="B14" s="56">
        <v>379590</v>
      </c>
      <c r="C14" s="60">
        <v>136540</v>
      </c>
      <c r="D14" s="53">
        <v>121530</v>
      </c>
      <c r="E14" s="48">
        <f>+'Input Table'!H15</f>
        <v>168070</v>
      </c>
      <c r="F14" s="48">
        <v>150100</v>
      </c>
      <c r="G14" s="48">
        <v>78700</v>
      </c>
      <c r="H14" s="35">
        <v>0</v>
      </c>
      <c r="I14" s="48">
        <f>+'Input Table'!P15</f>
        <v>517948</v>
      </c>
      <c r="J14" s="35">
        <f>+'Input Table'!R15</f>
        <v>601392</v>
      </c>
      <c r="K14" s="35">
        <v>1024424</v>
      </c>
      <c r="L14" s="35">
        <v>500855</v>
      </c>
      <c r="M14" s="35">
        <v>970244</v>
      </c>
      <c r="N14" s="35">
        <v>981247</v>
      </c>
      <c r="O14" s="35">
        <v>1068068</v>
      </c>
      <c r="P14" s="35">
        <v>836692</v>
      </c>
      <c r="Q14" s="35">
        <f>+'Input Table'!AF15</f>
        <v>716275</v>
      </c>
      <c r="R14" s="36">
        <f>SUM('Input Table'!AH15)</f>
        <v>832427</v>
      </c>
      <c r="S14" s="37">
        <f>SUM('Input Table'!AJ15)</f>
        <v>729042</v>
      </c>
      <c r="T14" s="35">
        <f>SUM('Input Table'!AL15)</f>
        <v>770794</v>
      </c>
    </row>
    <row r="15" spans="1:20" ht="12.75">
      <c r="A15" s="47" t="s">
        <v>13</v>
      </c>
      <c r="B15" s="56">
        <v>8400</v>
      </c>
      <c r="C15" s="55">
        <v>29700</v>
      </c>
      <c r="D15" s="22">
        <v>4200</v>
      </c>
      <c r="E15" s="48">
        <f>+'Input Table'!H16</f>
        <v>65210</v>
      </c>
      <c r="F15" s="48">
        <v>51920</v>
      </c>
      <c r="G15" s="48">
        <v>117100</v>
      </c>
      <c r="H15" s="35">
        <v>0</v>
      </c>
      <c r="I15" s="48">
        <f>+'Input Table'!P16</f>
        <v>208600</v>
      </c>
      <c r="J15" s="35">
        <f>+'Input Table'!R16</f>
        <v>304743</v>
      </c>
      <c r="K15" s="35">
        <v>466191</v>
      </c>
      <c r="L15" s="35">
        <v>758350</v>
      </c>
      <c r="M15" s="35">
        <v>373891</v>
      </c>
      <c r="N15" s="35">
        <v>664393</v>
      </c>
      <c r="O15" s="35">
        <v>1056328</v>
      </c>
      <c r="P15" s="35">
        <v>915478</v>
      </c>
      <c r="Q15" s="35">
        <f>+'Input Table'!AF16</f>
        <v>811941</v>
      </c>
      <c r="R15" s="36">
        <f>SUM('Input Table'!AH16)</f>
        <v>340929</v>
      </c>
      <c r="S15" s="37">
        <f>SUM('Input Table'!AJ16)</f>
        <v>485227</v>
      </c>
      <c r="T15" s="35">
        <f>SUM('Input Table'!AL16)</f>
        <v>444532</v>
      </c>
    </row>
    <row r="16" spans="1:20" ht="12.75">
      <c r="A16" s="47" t="s">
        <v>14</v>
      </c>
      <c r="B16" s="50"/>
      <c r="C16" s="61">
        <v>17200</v>
      </c>
      <c r="D16" s="22"/>
      <c r="E16" s="48">
        <f>+'Input Table'!H17</f>
        <v>0</v>
      </c>
      <c r="F16" s="48">
        <v>11000</v>
      </c>
      <c r="G16" s="48">
        <v>0</v>
      </c>
      <c r="H16" s="35">
        <v>0</v>
      </c>
      <c r="I16" s="48">
        <f>+'Input Table'!P17</f>
        <v>22000</v>
      </c>
      <c r="J16" s="35">
        <f>+'Input Table'!R17</f>
        <v>50550</v>
      </c>
      <c r="K16" s="35">
        <v>240460</v>
      </c>
      <c r="L16" s="35">
        <v>144620</v>
      </c>
      <c r="M16" s="35">
        <v>294719</v>
      </c>
      <c r="N16" s="35">
        <v>315040</v>
      </c>
      <c r="O16" s="35">
        <v>132360</v>
      </c>
      <c r="P16" s="35">
        <v>285990</v>
      </c>
      <c r="Q16" s="35">
        <f>+'Input Table'!AF17</f>
        <v>149042</v>
      </c>
      <c r="R16" s="36">
        <f>SUM('Input Table'!AH17)</f>
        <v>246021</v>
      </c>
      <c r="S16" s="37">
        <f>SUM('Input Table'!AJ17)</f>
        <v>419230</v>
      </c>
      <c r="T16" s="35">
        <f>SUM('Input Table'!AL17)</f>
        <v>374728</v>
      </c>
    </row>
    <row r="17" spans="1:20" ht="12.75">
      <c r="A17" s="47" t="s">
        <v>15</v>
      </c>
      <c r="B17" s="50"/>
      <c r="C17" s="61"/>
      <c r="D17" s="22"/>
      <c r="E17" s="48">
        <f>+'Input Table'!H18</f>
        <v>0</v>
      </c>
      <c r="F17" s="48">
        <v>0</v>
      </c>
      <c r="G17" s="48">
        <v>0</v>
      </c>
      <c r="H17" s="35">
        <v>270</v>
      </c>
      <c r="I17" s="48">
        <f>+'Input Table'!P18</f>
        <v>0</v>
      </c>
      <c r="J17" s="35">
        <f>+'Input Table'!R18</f>
        <v>1200</v>
      </c>
      <c r="K17" s="35">
        <v>4860</v>
      </c>
      <c r="L17" s="35">
        <v>14688</v>
      </c>
      <c r="M17" s="35">
        <v>2510</v>
      </c>
      <c r="N17" s="35">
        <v>8882</v>
      </c>
      <c r="O17" s="35">
        <v>23040</v>
      </c>
      <c r="P17" s="35">
        <v>87722</v>
      </c>
      <c r="Q17" s="35">
        <f>+'Input Table'!AF18</f>
        <v>11080</v>
      </c>
      <c r="R17" s="36">
        <f>SUM('Input Table'!AH18)</f>
        <v>0</v>
      </c>
      <c r="S17" s="37">
        <f>SUM('Input Table'!AJ18)</f>
        <v>0</v>
      </c>
      <c r="T17" s="35">
        <v>24200</v>
      </c>
    </row>
    <row r="18" spans="1:20" ht="12.75">
      <c r="A18" s="47" t="s">
        <v>16</v>
      </c>
      <c r="B18" s="50"/>
      <c r="C18" s="27"/>
      <c r="D18" s="25"/>
      <c r="E18" s="37">
        <f>+'Input Table'!H19</f>
        <v>0</v>
      </c>
      <c r="F18" s="48">
        <v>0</v>
      </c>
      <c r="G18" s="48">
        <v>0</v>
      </c>
      <c r="H18" s="35">
        <v>0</v>
      </c>
      <c r="I18" s="48">
        <f>+'Input Table'!P19</f>
        <v>320</v>
      </c>
      <c r="J18" s="35">
        <f>+'Input Table'!R19</f>
        <v>0</v>
      </c>
      <c r="K18" s="35">
        <v>0</v>
      </c>
      <c r="L18" s="35">
        <v>2016</v>
      </c>
      <c r="M18" s="35">
        <v>0</v>
      </c>
      <c r="N18" s="35">
        <v>0</v>
      </c>
      <c r="O18" s="35">
        <v>0</v>
      </c>
      <c r="P18" s="35">
        <v>27560</v>
      </c>
      <c r="Q18" s="35">
        <f>+'Input Table'!AG19</f>
        <v>0</v>
      </c>
      <c r="R18" s="36">
        <f>SUM('Input Table'!AH19)</f>
        <v>1160</v>
      </c>
      <c r="S18" s="37">
        <f>SUM('Input Table'!AJ19)</f>
        <v>1763</v>
      </c>
      <c r="T18" s="35">
        <v>0</v>
      </c>
    </row>
    <row r="19" spans="1:20" ht="12.75">
      <c r="A19" s="74"/>
      <c r="C19" s="47"/>
      <c r="D19" s="47"/>
      <c r="E19" s="39"/>
      <c r="F19" s="49"/>
      <c r="G19" s="49"/>
      <c r="H19" s="49"/>
      <c r="I19" s="49"/>
      <c r="J19" s="49"/>
      <c r="K19" s="36"/>
      <c r="L19" s="36"/>
      <c r="M19" s="36"/>
      <c r="N19" s="36"/>
      <c r="O19" s="36"/>
      <c r="P19" s="36"/>
      <c r="Q19" s="36"/>
      <c r="R19" s="36"/>
      <c r="S19" s="37"/>
      <c r="T19" s="38"/>
    </row>
    <row r="20" spans="1:20" s="2" customFormat="1" ht="12.75">
      <c r="A20" s="19" t="s">
        <v>20</v>
      </c>
      <c r="B20" s="64">
        <f>SUM(B7:B18)</f>
        <v>524440</v>
      </c>
      <c r="C20" s="65">
        <f>SUM(C8:C19)</f>
        <v>204571</v>
      </c>
      <c r="D20" s="65">
        <f>SUM(D8:D19)</f>
        <v>125730</v>
      </c>
      <c r="E20" s="23">
        <f aca="true" t="shared" si="0" ref="E20:O20">SUM(E7:E18)</f>
        <v>379400</v>
      </c>
      <c r="F20" s="23">
        <f t="shared" si="0"/>
        <v>370680</v>
      </c>
      <c r="G20" s="23">
        <f t="shared" si="0"/>
        <v>195800</v>
      </c>
      <c r="H20" s="23">
        <f t="shared" si="0"/>
        <v>17870</v>
      </c>
      <c r="I20" s="23">
        <f t="shared" si="0"/>
        <v>1180736</v>
      </c>
      <c r="J20" s="23">
        <f t="shared" si="0"/>
        <v>2195896</v>
      </c>
      <c r="K20" s="23">
        <f t="shared" si="0"/>
        <v>3085769</v>
      </c>
      <c r="L20" s="23">
        <f t="shared" si="0"/>
        <v>3055071</v>
      </c>
      <c r="M20" s="23">
        <f t="shared" si="0"/>
        <v>3008064</v>
      </c>
      <c r="N20" s="23">
        <f t="shared" si="0"/>
        <v>3737647</v>
      </c>
      <c r="O20" s="23">
        <f t="shared" si="0"/>
        <v>3840660</v>
      </c>
      <c r="P20" s="23">
        <f>SUM(P7:P18)</f>
        <v>4237889</v>
      </c>
      <c r="Q20" s="23">
        <f>SUM(Q7:Q18)</f>
        <v>3276910</v>
      </c>
      <c r="R20" s="23">
        <f>SUM(R7:R18)</f>
        <v>2326137</v>
      </c>
      <c r="S20" s="23">
        <f>SUM(S7:S18)</f>
        <v>2699683</v>
      </c>
      <c r="T20" s="73">
        <f>SUM(T7:T18)</f>
        <v>2216994</v>
      </c>
    </row>
    <row r="21" spans="1:18" ht="12.75">
      <c r="A21" s="2"/>
      <c r="B21" s="2"/>
      <c r="C21" s="2"/>
      <c r="D21" s="2"/>
      <c r="R21" s="5"/>
    </row>
    <row r="22" spans="1:18" ht="12.75">
      <c r="A22" s="2"/>
      <c r="B22" s="2"/>
      <c r="C22" s="2"/>
      <c r="D22" s="2"/>
      <c r="R22" s="5"/>
    </row>
    <row r="23" spans="1:18" ht="12.75">
      <c r="A23" s="2"/>
      <c r="B23" s="2"/>
      <c r="C23" s="2"/>
      <c r="D23" s="2"/>
      <c r="R23" s="5"/>
    </row>
    <row r="24" spans="1:18" ht="12.75">
      <c r="A24" s="2"/>
      <c r="B24" s="2"/>
      <c r="C24" s="2"/>
      <c r="D24" s="2"/>
      <c r="R24" s="5"/>
    </row>
    <row r="25" spans="5:18" ht="12.7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2"/>
      <c r="B26" s="2"/>
      <c r="C26" s="2"/>
      <c r="D26" s="2"/>
      <c r="R26" s="5"/>
    </row>
    <row r="27" spans="1:18" ht="12.75">
      <c r="A27" s="2"/>
      <c r="B27" s="2"/>
      <c r="C27" s="2"/>
      <c r="D27" s="2"/>
      <c r="R27" s="5"/>
    </row>
    <row r="28" spans="1:18" ht="12.75">
      <c r="A28" s="2"/>
      <c r="B28" s="2"/>
      <c r="C28" s="2"/>
      <c r="D28" s="2"/>
      <c r="R28" s="5"/>
    </row>
    <row r="29" spans="1:18" ht="12.75">
      <c r="A29" s="2"/>
      <c r="B29" s="2"/>
      <c r="C29" s="2"/>
      <c r="D29" s="2"/>
      <c r="R29" s="5"/>
    </row>
    <row r="30" spans="1:18" ht="12.75">
      <c r="A30" s="2"/>
      <c r="B30" s="2"/>
      <c r="C30" s="2"/>
      <c r="D30" s="2"/>
      <c r="R30" s="5"/>
    </row>
    <row r="31" spans="1:18" ht="12.75">
      <c r="A31" s="2"/>
      <c r="B31" s="2"/>
      <c r="C31" s="2"/>
      <c r="D31" s="2"/>
      <c r="R31" s="5"/>
    </row>
    <row r="32" spans="1:18" ht="12.75">
      <c r="A32" s="2"/>
      <c r="B32" s="2"/>
      <c r="C32" s="2"/>
      <c r="D32" s="2"/>
      <c r="R32" s="5"/>
    </row>
    <row r="33" spans="1:18" ht="12.75">
      <c r="A33" s="2"/>
      <c r="B33" s="2"/>
      <c r="C33" s="2"/>
      <c r="D33" s="2"/>
      <c r="R33" s="5"/>
    </row>
    <row r="34" spans="1:18" ht="12.75">
      <c r="A34" s="2"/>
      <c r="B34" s="2"/>
      <c r="C34" s="2"/>
      <c r="D34" s="2"/>
      <c r="R34" s="5"/>
    </row>
    <row r="35" spans="1:18" ht="12.75">
      <c r="A35" s="2"/>
      <c r="B35" s="2"/>
      <c r="C35" s="2"/>
      <c r="D35" s="2"/>
      <c r="R35" s="5"/>
    </row>
    <row r="36" spans="1:18" ht="12.75">
      <c r="A36" s="2"/>
      <c r="B36" s="2"/>
      <c r="C36" s="2"/>
      <c r="D36" s="2"/>
      <c r="R36" s="5"/>
    </row>
    <row r="37" spans="1:18" ht="12.75">
      <c r="A37" s="2"/>
      <c r="B37" s="2"/>
      <c r="C37" s="2"/>
      <c r="D37" s="2"/>
      <c r="R37" s="5"/>
    </row>
    <row r="38" spans="1:18" ht="12.75">
      <c r="A38" s="2"/>
      <c r="B38" s="2"/>
      <c r="C38" s="2"/>
      <c r="D38" s="2"/>
      <c r="R38" s="5"/>
    </row>
    <row r="39" spans="1:18" ht="12.75">
      <c r="A39" s="2"/>
      <c r="B39" s="2"/>
      <c r="C39" s="2"/>
      <c r="D39" s="2"/>
      <c r="R39" s="5"/>
    </row>
    <row r="40" spans="1:18" ht="12.75">
      <c r="A40" s="2"/>
      <c r="B40" s="2"/>
      <c r="C40" s="2"/>
      <c r="D40" s="2"/>
      <c r="R40" s="5"/>
    </row>
    <row r="41" spans="1:18" ht="12.75">
      <c r="A41" s="2"/>
      <c r="B41" s="2"/>
      <c r="C41" s="2"/>
      <c r="D41" s="2"/>
      <c r="R41" s="5"/>
    </row>
    <row r="42" spans="1:18" ht="12.75">
      <c r="A42" s="2"/>
      <c r="B42" s="2"/>
      <c r="C42" s="2"/>
      <c r="D42" s="2"/>
      <c r="R42" s="5"/>
    </row>
  </sheetData>
  <sheetProtection/>
  <mergeCells count="1">
    <mergeCell ref="E4:T4"/>
  </mergeCells>
  <printOptions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Karen Orr</cp:lastModifiedBy>
  <cp:lastPrinted>2011-04-05T01:18:36Z</cp:lastPrinted>
  <dcterms:created xsi:type="dcterms:W3CDTF">2099-04-29T06:51:32Z</dcterms:created>
  <dcterms:modified xsi:type="dcterms:W3CDTF">2018-11-20T22:17:30Z</dcterms:modified>
  <cp:category/>
  <cp:version/>
  <cp:contentType/>
  <cp:contentStatus/>
</cp:coreProperties>
</file>